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231"/>
  <workbookPr showInkAnnotation="0"/>
  <mc:AlternateContent xmlns:mc="http://schemas.openxmlformats.org/markup-compatibility/2006">
    <mc:Choice Requires="x15">
      <x15ac:absPath xmlns:x15ac="http://schemas.microsoft.com/office/spreadsheetml/2010/11/ac" url="C:\打包\Private File\外发\操作用表\"/>
    </mc:Choice>
  </mc:AlternateContent>
  <xr:revisionPtr revIDLastSave="0" documentId="13_ncr:1_{8BCFADD1-FB55-4C2A-8D09-A17DF0775AF0}" xr6:coauthVersionLast="45" xr6:coauthVersionMax="45" xr10:uidLastSave="{00000000-0000-0000-0000-000000000000}"/>
  <bookViews>
    <workbookView xWindow="-120" yWindow="-120" windowWidth="29040" windowHeight="15840" firstSheet="1" activeTab="1" xr2:uid="{00000000-000D-0000-FFFF-FFFF00000000}"/>
  </bookViews>
  <sheets>
    <sheet name="Macro1" sheetId="1" state="hidden" r:id="rId1"/>
    <sheet name="Sheet1" sheetId="2" r:id="rId2"/>
  </sheets>
  <definedNames>
    <definedName name="_xlnm._FilterDatabase" localSheetId="1" hidden="1">Sheet1!$A$4:$E$16</definedName>
    <definedName name="_xlnm.Print_Area" localSheetId="1">Sheet1!$A$4:$E$313</definedName>
  </definedNames>
  <calcPr calcId="191029"/>
</workbook>
</file>

<file path=xl/calcChain.xml><?xml version="1.0" encoding="utf-8"?>
<calcChain xmlns="http://schemas.openxmlformats.org/spreadsheetml/2006/main">
  <c r="I20" i="2" l="1"/>
  <c r="I74" i="2"/>
  <c r="I77" i="2"/>
  <c r="I78" i="2"/>
  <c r="I81" i="2"/>
  <c r="I82" i="2"/>
  <c r="I85" i="2"/>
  <c r="I86" i="2"/>
  <c r="I89" i="2"/>
  <c r="I90" i="2"/>
  <c r="I93" i="2"/>
  <c r="I94" i="2"/>
  <c r="I97" i="2"/>
  <c r="I98" i="2"/>
  <c r="I101" i="2"/>
  <c r="I102" i="2"/>
  <c r="I117" i="2"/>
  <c r="I118" i="2"/>
  <c r="I121" i="2"/>
  <c r="I122" i="2"/>
  <c r="I125" i="2"/>
  <c r="I126" i="2"/>
  <c r="I129" i="2"/>
  <c r="I130" i="2"/>
  <c r="I133" i="2"/>
  <c r="I134" i="2"/>
  <c r="E6" i="2"/>
  <c r="F20" i="2"/>
  <c r="F28" i="2"/>
  <c r="I28" i="2"/>
  <c r="F31" i="2"/>
  <c r="I31" i="2"/>
  <c r="F39" i="2"/>
  <c r="I39" i="2"/>
  <c r="F46" i="2"/>
  <c r="I46" i="2"/>
  <c r="F56" i="2"/>
  <c r="I56" i="2"/>
  <c r="F60" i="2"/>
  <c r="I60" i="2"/>
  <c r="F76" i="2"/>
  <c r="I76" i="2"/>
  <c r="F80" i="2"/>
  <c r="I80" i="2"/>
  <c r="F103" i="2"/>
  <c r="I103" i="2"/>
  <c r="F111" i="2"/>
  <c r="I111" i="2"/>
  <c r="F116" i="2"/>
  <c r="I116" i="2"/>
  <c r="F200" i="2"/>
  <c r="I200" i="2"/>
  <c r="F305" i="2"/>
  <c r="I305" i="2"/>
  <c r="E299" i="2"/>
  <c r="F299" i="2"/>
  <c r="I299" i="2"/>
  <c r="E295" i="2"/>
  <c r="F295" i="2"/>
  <c r="I295" i="2"/>
  <c r="E296" i="2"/>
  <c r="F296" i="2"/>
  <c r="I296" i="2"/>
  <c r="E297" i="2"/>
  <c r="F297" i="2"/>
  <c r="I297" i="2"/>
  <c r="E298" i="2"/>
  <c r="F298" i="2"/>
  <c r="I298" i="2"/>
  <c r="E300" i="2"/>
  <c r="F300" i="2"/>
  <c r="I300" i="2"/>
  <c r="E301" i="2"/>
  <c r="F301" i="2"/>
  <c r="I301" i="2"/>
  <c r="E302" i="2"/>
  <c r="F302" i="2"/>
  <c r="I302" i="2"/>
  <c r="E303" i="2"/>
  <c r="F303" i="2"/>
  <c r="I303" i="2"/>
  <c r="E304" i="2"/>
  <c r="F304" i="2"/>
  <c r="I304" i="2"/>
  <c r="E305" i="2"/>
  <c r="E306" i="2"/>
  <c r="F306" i="2"/>
  <c r="I306" i="2"/>
  <c r="E307" i="2"/>
  <c r="F307" i="2"/>
  <c r="I307" i="2"/>
  <c r="E308" i="2"/>
  <c r="F308" i="2"/>
  <c r="I308" i="2"/>
  <c r="E309" i="2"/>
  <c r="F309" i="2"/>
  <c r="I309" i="2"/>
  <c r="E310" i="2"/>
  <c r="F310" i="2"/>
  <c r="I310" i="2"/>
  <c r="E311" i="2"/>
  <c r="F311" i="2"/>
  <c r="I311" i="2"/>
  <c r="E312" i="2"/>
  <c r="F312" i="2"/>
  <c r="I312" i="2"/>
  <c r="E313" i="2"/>
  <c r="F313" i="2"/>
  <c r="I313" i="2"/>
  <c r="E314" i="2"/>
  <c r="F314" i="2"/>
  <c r="I314" i="2"/>
  <c r="E315" i="2"/>
  <c r="F315" i="2"/>
  <c r="I315" i="2"/>
  <c r="E316" i="2"/>
  <c r="F316" i="2"/>
  <c r="I316" i="2"/>
  <c r="E317" i="2"/>
  <c r="F317" i="2"/>
  <c r="I317" i="2"/>
  <c r="E318" i="2"/>
  <c r="F318" i="2"/>
  <c r="I318" i="2"/>
  <c r="E319" i="2"/>
  <c r="F319" i="2"/>
  <c r="I319" i="2"/>
  <c r="E216" i="2"/>
  <c r="F216" i="2"/>
  <c r="I216" i="2"/>
  <c r="E217" i="2"/>
  <c r="F217" i="2"/>
  <c r="I217" i="2"/>
  <c r="E218" i="2"/>
  <c r="F218" i="2"/>
  <c r="I218" i="2"/>
  <c r="E219" i="2"/>
  <c r="F219" i="2"/>
  <c r="I219" i="2"/>
  <c r="E220" i="2"/>
  <c r="F220" i="2"/>
  <c r="I220" i="2"/>
  <c r="E221" i="2"/>
  <c r="F221" i="2"/>
  <c r="I221" i="2"/>
  <c r="E222" i="2"/>
  <c r="F222" i="2"/>
  <c r="I222" i="2"/>
  <c r="E223" i="2"/>
  <c r="F223" i="2"/>
  <c r="I223" i="2"/>
  <c r="E224" i="2"/>
  <c r="F224" i="2"/>
  <c r="I224" i="2"/>
  <c r="E225" i="2"/>
  <c r="F225" i="2"/>
  <c r="I225" i="2"/>
  <c r="E226" i="2"/>
  <c r="F226" i="2"/>
  <c r="I226" i="2"/>
  <c r="E227" i="2"/>
  <c r="F227" i="2"/>
  <c r="I227" i="2"/>
  <c r="E228" i="2"/>
  <c r="F228" i="2"/>
  <c r="I228" i="2"/>
  <c r="E229" i="2"/>
  <c r="F229" i="2"/>
  <c r="I229" i="2"/>
  <c r="E230" i="2"/>
  <c r="F230" i="2"/>
  <c r="I230" i="2"/>
  <c r="E231" i="2"/>
  <c r="F231" i="2"/>
  <c r="I231" i="2"/>
  <c r="E232" i="2"/>
  <c r="F232" i="2"/>
  <c r="I232" i="2"/>
  <c r="E233" i="2"/>
  <c r="F233" i="2"/>
  <c r="I233" i="2"/>
  <c r="E234" i="2"/>
  <c r="F234" i="2"/>
  <c r="I234" i="2"/>
  <c r="E235" i="2"/>
  <c r="F235" i="2"/>
  <c r="I235" i="2"/>
  <c r="E236" i="2"/>
  <c r="F236" i="2"/>
  <c r="I236" i="2"/>
  <c r="E237" i="2"/>
  <c r="F237" i="2"/>
  <c r="I237" i="2"/>
  <c r="E238" i="2"/>
  <c r="F238" i="2"/>
  <c r="I238" i="2"/>
  <c r="E239" i="2"/>
  <c r="F239" i="2"/>
  <c r="I239" i="2"/>
  <c r="E240" i="2"/>
  <c r="F240" i="2"/>
  <c r="I240" i="2"/>
  <c r="E241" i="2"/>
  <c r="F241" i="2"/>
  <c r="I241" i="2"/>
  <c r="E242" i="2"/>
  <c r="F242" i="2"/>
  <c r="I242" i="2"/>
  <c r="E243" i="2"/>
  <c r="F243" i="2"/>
  <c r="I243" i="2"/>
  <c r="E244" i="2"/>
  <c r="F244" i="2"/>
  <c r="I244" i="2"/>
  <c r="E245" i="2"/>
  <c r="F245" i="2"/>
  <c r="I245" i="2"/>
  <c r="E246" i="2"/>
  <c r="F246" i="2"/>
  <c r="I246" i="2"/>
  <c r="E247" i="2"/>
  <c r="F247" i="2"/>
  <c r="I247" i="2"/>
  <c r="E248" i="2"/>
  <c r="F248" i="2"/>
  <c r="I248" i="2"/>
  <c r="E249" i="2"/>
  <c r="F249" i="2"/>
  <c r="I249" i="2"/>
  <c r="E250" i="2"/>
  <c r="F250" i="2"/>
  <c r="I250" i="2"/>
  <c r="E251" i="2"/>
  <c r="F251" i="2"/>
  <c r="I251" i="2"/>
  <c r="E252" i="2"/>
  <c r="F252" i="2"/>
  <c r="I252" i="2"/>
  <c r="E253" i="2"/>
  <c r="F253" i="2"/>
  <c r="I253" i="2"/>
  <c r="E254" i="2"/>
  <c r="F254" i="2"/>
  <c r="I254" i="2"/>
  <c r="E255" i="2"/>
  <c r="F255" i="2"/>
  <c r="I255" i="2"/>
  <c r="E256" i="2"/>
  <c r="F256" i="2"/>
  <c r="I256" i="2"/>
  <c r="E257" i="2"/>
  <c r="F257" i="2"/>
  <c r="I257" i="2"/>
  <c r="E258" i="2"/>
  <c r="F258" i="2"/>
  <c r="I258" i="2"/>
  <c r="E259" i="2"/>
  <c r="F259" i="2"/>
  <c r="I259" i="2"/>
  <c r="E260" i="2"/>
  <c r="F260" i="2"/>
  <c r="I260" i="2"/>
  <c r="E261" i="2"/>
  <c r="F261" i="2"/>
  <c r="I261" i="2"/>
  <c r="E262" i="2"/>
  <c r="F262" i="2"/>
  <c r="I262" i="2"/>
  <c r="E263" i="2"/>
  <c r="F263" i="2"/>
  <c r="I263" i="2"/>
  <c r="E264" i="2"/>
  <c r="F264" i="2"/>
  <c r="I264" i="2"/>
  <c r="E265" i="2"/>
  <c r="F265" i="2"/>
  <c r="I265" i="2"/>
  <c r="E266" i="2"/>
  <c r="F266" i="2"/>
  <c r="I266" i="2"/>
  <c r="E267" i="2"/>
  <c r="F267" i="2"/>
  <c r="I267" i="2"/>
  <c r="E268" i="2"/>
  <c r="F268" i="2"/>
  <c r="I268" i="2"/>
  <c r="E269" i="2"/>
  <c r="F269" i="2"/>
  <c r="I269" i="2"/>
  <c r="E270" i="2"/>
  <c r="F270" i="2"/>
  <c r="I270" i="2"/>
  <c r="E271" i="2"/>
  <c r="F271" i="2"/>
  <c r="I271" i="2"/>
  <c r="E272" i="2"/>
  <c r="F272" i="2"/>
  <c r="I272" i="2"/>
  <c r="E273" i="2"/>
  <c r="F273" i="2"/>
  <c r="I273" i="2"/>
  <c r="E274" i="2"/>
  <c r="F274" i="2"/>
  <c r="I274" i="2"/>
  <c r="E275" i="2"/>
  <c r="F275" i="2"/>
  <c r="I275" i="2"/>
  <c r="E276" i="2"/>
  <c r="F276" i="2"/>
  <c r="I276" i="2"/>
  <c r="E277" i="2"/>
  <c r="F277" i="2"/>
  <c r="I277" i="2"/>
  <c r="E278" i="2"/>
  <c r="F278" i="2"/>
  <c r="I278" i="2"/>
  <c r="E279" i="2"/>
  <c r="F279" i="2"/>
  <c r="I279" i="2"/>
  <c r="E280" i="2"/>
  <c r="F280" i="2"/>
  <c r="I280" i="2"/>
  <c r="E281" i="2"/>
  <c r="F281" i="2"/>
  <c r="I281" i="2"/>
  <c r="E282" i="2"/>
  <c r="F282" i="2"/>
  <c r="I282" i="2"/>
  <c r="E283" i="2"/>
  <c r="F283" i="2"/>
  <c r="I283" i="2"/>
  <c r="E284" i="2"/>
  <c r="F284" i="2"/>
  <c r="I284" i="2"/>
  <c r="E285" i="2"/>
  <c r="F285" i="2"/>
  <c r="I285" i="2"/>
  <c r="E286" i="2"/>
  <c r="F286" i="2"/>
  <c r="I286" i="2"/>
  <c r="E287" i="2"/>
  <c r="F287" i="2"/>
  <c r="I287" i="2"/>
  <c r="E288" i="2"/>
  <c r="F288" i="2"/>
  <c r="I288" i="2"/>
  <c r="E289" i="2"/>
  <c r="F289" i="2"/>
  <c r="I289" i="2"/>
  <c r="E290" i="2"/>
  <c r="F290" i="2"/>
  <c r="I290" i="2"/>
  <c r="E291" i="2"/>
  <c r="F291" i="2"/>
  <c r="I291" i="2"/>
  <c r="E292" i="2"/>
  <c r="F292" i="2"/>
  <c r="I292" i="2"/>
  <c r="E206" i="2"/>
  <c r="F206" i="2"/>
  <c r="I206" i="2"/>
  <c r="E207" i="2"/>
  <c r="F207" i="2"/>
  <c r="I207" i="2"/>
  <c r="E208" i="2"/>
  <c r="F208" i="2"/>
  <c r="I208" i="2"/>
  <c r="E209" i="2"/>
  <c r="F209" i="2"/>
  <c r="I209" i="2"/>
  <c r="E210" i="2"/>
  <c r="F210" i="2"/>
  <c r="I210" i="2"/>
  <c r="E211" i="2"/>
  <c r="F211" i="2"/>
  <c r="I211" i="2"/>
  <c r="E212" i="2"/>
  <c r="F212" i="2"/>
  <c r="I212" i="2"/>
  <c r="E213" i="2"/>
  <c r="F213" i="2"/>
  <c r="I213" i="2"/>
  <c r="E205" i="2"/>
  <c r="F205" i="2"/>
  <c r="I205" i="2"/>
  <c r="E177" i="2"/>
  <c r="F177" i="2"/>
  <c r="I177" i="2"/>
  <c r="E178" i="2"/>
  <c r="F178" i="2"/>
  <c r="I178" i="2"/>
  <c r="E179" i="2"/>
  <c r="F179" i="2"/>
  <c r="I179" i="2"/>
  <c r="E180" i="2"/>
  <c r="F180" i="2"/>
  <c r="I180" i="2"/>
  <c r="E181" i="2"/>
  <c r="F181" i="2"/>
  <c r="I181" i="2"/>
  <c r="E182" i="2"/>
  <c r="F182" i="2"/>
  <c r="I182" i="2"/>
  <c r="E183" i="2"/>
  <c r="F183" i="2"/>
  <c r="I183" i="2"/>
  <c r="E184" i="2"/>
  <c r="F184" i="2"/>
  <c r="I184" i="2"/>
  <c r="E185" i="2"/>
  <c r="F185" i="2"/>
  <c r="I185" i="2"/>
  <c r="E186" i="2"/>
  <c r="F186" i="2"/>
  <c r="I186" i="2"/>
  <c r="E187" i="2"/>
  <c r="F187" i="2"/>
  <c r="I187" i="2"/>
  <c r="E188" i="2"/>
  <c r="F188" i="2"/>
  <c r="I188" i="2"/>
  <c r="E189" i="2"/>
  <c r="F189" i="2"/>
  <c r="I189" i="2"/>
  <c r="E190" i="2"/>
  <c r="F190" i="2"/>
  <c r="I190" i="2"/>
  <c r="E191" i="2"/>
  <c r="F191" i="2"/>
  <c r="I191" i="2"/>
  <c r="E192" i="2"/>
  <c r="F192" i="2"/>
  <c r="I192" i="2"/>
  <c r="E193" i="2"/>
  <c r="F193" i="2"/>
  <c r="I193" i="2"/>
  <c r="E194" i="2"/>
  <c r="F194" i="2"/>
  <c r="I194" i="2"/>
  <c r="E195" i="2"/>
  <c r="F195" i="2"/>
  <c r="I195" i="2"/>
  <c r="E196" i="2"/>
  <c r="F196" i="2"/>
  <c r="I196" i="2"/>
  <c r="E197" i="2"/>
  <c r="F197" i="2"/>
  <c r="I197" i="2"/>
  <c r="E198" i="2"/>
  <c r="F198" i="2"/>
  <c r="I198" i="2"/>
  <c r="E199" i="2"/>
  <c r="F199" i="2"/>
  <c r="I199" i="2"/>
  <c r="E200" i="2"/>
  <c r="E201" i="2"/>
  <c r="F201" i="2"/>
  <c r="I201" i="2"/>
  <c r="E202" i="2"/>
  <c r="F202" i="2"/>
  <c r="I202" i="2"/>
  <c r="E203" i="2"/>
  <c r="F203" i="2"/>
  <c r="I203" i="2"/>
  <c r="E204" i="2"/>
  <c r="F204" i="2"/>
  <c r="I204" i="2"/>
  <c r="E161" i="2"/>
  <c r="F161" i="2"/>
  <c r="I161" i="2"/>
  <c r="E162" i="2"/>
  <c r="F162" i="2"/>
  <c r="I162" i="2"/>
  <c r="E163" i="2"/>
  <c r="F163" i="2"/>
  <c r="I163" i="2"/>
  <c r="E164" i="2"/>
  <c r="F164" i="2"/>
  <c r="I164" i="2"/>
  <c r="E165" i="2"/>
  <c r="F165" i="2"/>
  <c r="I165" i="2"/>
  <c r="E166" i="2"/>
  <c r="F166" i="2"/>
  <c r="I166" i="2"/>
  <c r="E167" i="2"/>
  <c r="F167" i="2"/>
  <c r="I167" i="2"/>
  <c r="E168" i="2"/>
  <c r="F168" i="2"/>
  <c r="I168" i="2"/>
  <c r="E169" i="2"/>
  <c r="F169" i="2"/>
  <c r="I169" i="2"/>
  <c r="E170" i="2"/>
  <c r="F170" i="2"/>
  <c r="I170" i="2"/>
  <c r="E171" i="2"/>
  <c r="F171" i="2"/>
  <c r="I171" i="2"/>
  <c r="E172" i="2"/>
  <c r="F172" i="2"/>
  <c r="I172" i="2"/>
  <c r="E173" i="2"/>
  <c r="F173" i="2"/>
  <c r="I173" i="2"/>
  <c r="E174" i="2"/>
  <c r="F174" i="2"/>
  <c r="I174" i="2"/>
  <c r="E175" i="2"/>
  <c r="F175" i="2"/>
  <c r="I175" i="2"/>
  <c r="E176" i="2"/>
  <c r="F176" i="2"/>
  <c r="I176" i="2"/>
  <c r="E147" i="2"/>
  <c r="F147" i="2"/>
  <c r="I147" i="2"/>
  <c r="E148" i="2"/>
  <c r="F148" i="2"/>
  <c r="I148" i="2"/>
  <c r="E149" i="2"/>
  <c r="F149" i="2"/>
  <c r="I149" i="2"/>
  <c r="E150" i="2"/>
  <c r="F150" i="2"/>
  <c r="I150" i="2"/>
  <c r="E151" i="2"/>
  <c r="F151" i="2"/>
  <c r="I151" i="2"/>
  <c r="E152" i="2"/>
  <c r="F152" i="2"/>
  <c r="I152" i="2"/>
  <c r="E153" i="2"/>
  <c r="F153" i="2"/>
  <c r="I153" i="2"/>
  <c r="E154" i="2"/>
  <c r="F154" i="2"/>
  <c r="I154" i="2"/>
  <c r="E155" i="2"/>
  <c r="F155" i="2"/>
  <c r="I155" i="2"/>
  <c r="E156" i="2"/>
  <c r="F156" i="2"/>
  <c r="I156" i="2"/>
  <c r="E157" i="2"/>
  <c r="F157" i="2"/>
  <c r="I157" i="2"/>
  <c r="E158" i="2"/>
  <c r="F158" i="2"/>
  <c r="I158" i="2"/>
  <c r="E159" i="2"/>
  <c r="F159" i="2"/>
  <c r="I159" i="2"/>
  <c r="E160" i="2"/>
  <c r="F160" i="2"/>
  <c r="I160" i="2"/>
  <c r="E139" i="2"/>
  <c r="F139" i="2"/>
  <c r="I139" i="2"/>
  <c r="E140" i="2"/>
  <c r="F140" i="2"/>
  <c r="I140" i="2"/>
  <c r="E141" i="2"/>
  <c r="F141" i="2"/>
  <c r="I141" i="2"/>
  <c r="E142" i="2"/>
  <c r="F142" i="2"/>
  <c r="I142" i="2"/>
  <c r="E143" i="2"/>
  <c r="F143" i="2"/>
  <c r="I143" i="2"/>
  <c r="E144" i="2"/>
  <c r="F144" i="2"/>
  <c r="I144" i="2"/>
  <c r="E122" i="2"/>
  <c r="F122" i="2"/>
  <c r="E115" i="2"/>
  <c r="F115" i="2"/>
  <c r="I115" i="2"/>
  <c r="E116" i="2"/>
  <c r="E117" i="2"/>
  <c r="F117" i="2"/>
  <c r="E118" i="2"/>
  <c r="F118" i="2"/>
  <c r="E119" i="2"/>
  <c r="F119" i="2"/>
  <c r="I119" i="2"/>
  <c r="E120" i="2"/>
  <c r="F120" i="2"/>
  <c r="I120" i="2"/>
  <c r="E121" i="2"/>
  <c r="F121" i="2"/>
  <c r="E123" i="2"/>
  <c r="F123" i="2"/>
  <c r="I123" i="2"/>
  <c r="E124" i="2"/>
  <c r="F124" i="2"/>
  <c r="I124" i="2"/>
  <c r="E125" i="2"/>
  <c r="F125" i="2"/>
  <c r="E126" i="2"/>
  <c r="F126" i="2"/>
  <c r="E127" i="2"/>
  <c r="F127" i="2"/>
  <c r="I127" i="2"/>
  <c r="E128" i="2"/>
  <c r="F128" i="2"/>
  <c r="I128" i="2"/>
  <c r="E129" i="2"/>
  <c r="F129" i="2"/>
  <c r="E130" i="2"/>
  <c r="F130" i="2"/>
  <c r="E131" i="2"/>
  <c r="F131" i="2"/>
  <c r="I131" i="2"/>
  <c r="E132" i="2"/>
  <c r="F132" i="2"/>
  <c r="I132" i="2"/>
  <c r="E133" i="2"/>
  <c r="F133" i="2"/>
  <c r="E134" i="2"/>
  <c r="F134" i="2"/>
  <c r="E135" i="2"/>
  <c r="F135" i="2"/>
  <c r="I135" i="2"/>
  <c r="E136" i="2"/>
  <c r="F136" i="2"/>
  <c r="I136" i="2"/>
  <c r="E103" i="2"/>
  <c r="E104" i="2"/>
  <c r="F104" i="2"/>
  <c r="I104" i="2"/>
  <c r="E105" i="2"/>
  <c r="F105" i="2"/>
  <c r="I105" i="2"/>
  <c r="E106" i="2"/>
  <c r="F106" i="2"/>
  <c r="I106" i="2"/>
  <c r="E107" i="2"/>
  <c r="F107" i="2"/>
  <c r="I107" i="2"/>
  <c r="E108" i="2"/>
  <c r="F108" i="2"/>
  <c r="I108" i="2"/>
  <c r="E109" i="2"/>
  <c r="F109" i="2"/>
  <c r="I109" i="2"/>
  <c r="E110" i="2"/>
  <c r="F110" i="2"/>
  <c r="I110" i="2"/>
  <c r="E111" i="2"/>
  <c r="E112" i="2"/>
  <c r="F112" i="2"/>
  <c r="I112" i="2"/>
  <c r="E113" i="2"/>
  <c r="F113" i="2"/>
  <c r="I113" i="2"/>
  <c r="E114" i="2"/>
  <c r="F114" i="2"/>
  <c r="I114" i="2"/>
  <c r="E89" i="2"/>
  <c r="F89" i="2"/>
  <c r="E90" i="2"/>
  <c r="F90" i="2"/>
  <c r="E91" i="2"/>
  <c r="F91" i="2"/>
  <c r="I91" i="2"/>
  <c r="E92" i="2"/>
  <c r="F92" i="2"/>
  <c r="I92" i="2"/>
  <c r="E93" i="2"/>
  <c r="F93" i="2"/>
  <c r="E94" i="2"/>
  <c r="F94" i="2"/>
  <c r="E95" i="2"/>
  <c r="F95" i="2"/>
  <c r="I95" i="2"/>
  <c r="E96" i="2"/>
  <c r="F96" i="2"/>
  <c r="I96" i="2"/>
  <c r="E97" i="2"/>
  <c r="F97" i="2"/>
  <c r="E98" i="2"/>
  <c r="F98" i="2"/>
  <c r="E99" i="2"/>
  <c r="F99" i="2"/>
  <c r="I99" i="2"/>
  <c r="E100" i="2"/>
  <c r="F100" i="2"/>
  <c r="I100" i="2"/>
  <c r="E101" i="2"/>
  <c r="F101" i="2"/>
  <c r="E102" i="2"/>
  <c r="F102" i="2"/>
  <c r="E74" i="2"/>
  <c r="F74" i="2"/>
  <c r="E75" i="2"/>
  <c r="F75" i="2"/>
  <c r="I75" i="2"/>
  <c r="E76" i="2"/>
  <c r="E77" i="2"/>
  <c r="F77" i="2"/>
  <c r="E78" i="2"/>
  <c r="F78" i="2"/>
  <c r="E79" i="2"/>
  <c r="F79" i="2"/>
  <c r="I79" i="2"/>
  <c r="E80" i="2"/>
  <c r="E81" i="2"/>
  <c r="F81" i="2"/>
  <c r="E82" i="2"/>
  <c r="F82" i="2"/>
  <c r="E83" i="2"/>
  <c r="F83" i="2"/>
  <c r="I83" i="2"/>
  <c r="E84" i="2"/>
  <c r="F84" i="2"/>
  <c r="I84" i="2"/>
  <c r="E85" i="2"/>
  <c r="F85" i="2"/>
  <c r="E86" i="2"/>
  <c r="F86" i="2"/>
  <c r="E87" i="2"/>
  <c r="F87" i="2"/>
  <c r="I87" i="2"/>
  <c r="E88" i="2"/>
  <c r="F88" i="2"/>
  <c r="I88" i="2"/>
  <c r="E72" i="2"/>
  <c r="F72" i="2"/>
  <c r="I72" i="2"/>
  <c r="E73" i="2"/>
  <c r="F73" i="2"/>
  <c r="I73" i="2"/>
  <c r="E71" i="2"/>
  <c r="F71" i="2"/>
  <c r="I71" i="2"/>
  <c r="E51" i="2"/>
  <c r="F51" i="2"/>
  <c r="I51" i="2"/>
  <c r="E50" i="2"/>
  <c r="F50" i="2"/>
  <c r="I50" i="2"/>
  <c r="E47" i="2"/>
  <c r="F47" i="2"/>
  <c r="I47" i="2"/>
  <c r="E55" i="2"/>
  <c r="F55" i="2"/>
  <c r="I55" i="2"/>
  <c r="E56" i="2"/>
  <c r="E57" i="2"/>
  <c r="F57" i="2"/>
  <c r="I57" i="2"/>
  <c r="E58" i="2"/>
  <c r="F58" i="2"/>
  <c r="I58" i="2"/>
  <c r="E59" i="2"/>
  <c r="F59" i="2"/>
  <c r="I59" i="2"/>
  <c r="E60" i="2"/>
  <c r="E61" i="2"/>
  <c r="F61" i="2"/>
  <c r="I61" i="2"/>
  <c r="E62" i="2"/>
  <c r="F62" i="2"/>
  <c r="I62" i="2"/>
  <c r="E63" i="2"/>
  <c r="F63" i="2"/>
  <c r="I63" i="2"/>
  <c r="E64" i="2"/>
  <c r="F64" i="2"/>
  <c r="I64" i="2"/>
  <c r="E65" i="2"/>
  <c r="F65" i="2"/>
  <c r="I65" i="2"/>
  <c r="E66" i="2"/>
  <c r="F66" i="2"/>
  <c r="I66" i="2"/>
  <c r="E67" i="2"/>
  <c r="F67" i="2"/>
  <c r="I67" i="2"/>
  <c r="E68" i="2"/>
  <c r="F68" i="2"/>
  <c r="I68" i="2"/>
  <c r="E69" i="2"/>
  <c r="F69" i="2"/>
  <c r="I69" i="2"/>
  <c r="E70" i="2"/>
  <c r="F70" i="2"/>
  <c r="I70" i="2"/>
  <c r="E45" i="2"/>
  <c r="F45" i="2"/>
  <c r="I45" i="2"/>
  <c r="E46" i="2"/>
  <c r="E52" i="2"/>
  <c r="F52" i="2"/>
  <c r="I52" i="2"/>
  <c r="E53" i="2"/>
  <c r="F53" i="2"/>
  <c r="I53" i="2"/>
  <c r="E54" i="2"/>
  <c r="F54" i="2"/>
  <c r="I54" i="2"/>
  <c r="E42" i="2"/>
  <c r="F42" i="2"/>
  <c r="I42" i="2"/>
  <c r="E20" i="2"/>
  <c r="E21" i="2"/>
  <c r="F21" i="2"/>
  <c r="I21" i="2"/>
  <c r="E22" i="2"/>
  <c r="F22" i="2"/>
  <c r="I22" i="2"/>
  <c r="E23" i="2"/>
  <c r="F23" i="2"/>
  <c r="I23" i="2"/>
  <c r="E24" i="2"/>
  <c r="F24" i="2"/>
  <c r="I24" i="2"/>
  <c r="E25" i="2"/>
  <c r="F25" i="2"/>
  <c r="I25" i="2"/>
  <c r="E26" i="2"/>
  <c r="F26" i="2"/>
  <c r="I26" i="2"/>
  <c r="E27" i="2"/>
  <c r="F27" i="2"/>
  <c r="I27" i="2"/>
  <c r="E28" i="2"/>
  <c r="E29" i="2"/>
  <c r="F29" i="2"/>
  <c r="I29" i="2"/>
  <c r="E30" i="2"/>
  <c r="F30" i="2"/>
  <c r="I30" i="2"/>
  <c r="E31" i="2"/>
  <c r="E32" i="2"/>
  <c r="F32" i="2"/>
  <c r="I32" i="2"/>
  <c r="E33" i="2"/>
  <c r="F33" i="2"/>
  <c r="I33" i="2"/>
  <c r="E34" i="2"/>
  <c r="F34" i="2"/>
  <c r="I34" i="2"/>
  <c r="E35" i="2"/>
  <c r="F35" i="2"/>
  <c r="I35" i="2"/>
  <c r="E36" i="2"/>
  <c r="F36" i="2"/>
  <c r="I36" i="2"/>
  <c r="E37" i="2"/>
  <c r="F37" i="2"/>
  <c r="I37" i="2"/>
  <c r="E38" i="2"/>
  <c r="F38" i="2"/>
  <c r="I38" i="2"/>
  <c r="E39" i="2"/>
  <c r="E40" i="2"/>
  <c r="F40" i="2"/>
  <c r="I40" i="2"/>
  <c r="E41" i="2"/>
  <c r="F41" i="2"/>
  <c r="I41" i="2"/>
  <c r="E19" i="2"/>
  <c r="F19" i="2"/>
  <c r="I19" i="2"/>
  <c r="E7" i="2"/>
  <c r="F7" i="2"/>
  <c r="I7" i="2"/>
  <c r="E8" i="2"/>
  <c r="F8" i="2"/>
  <c r="I8" i="2"/>
  <c r="E9" i="2"/>
  <c r="F9" i="2"/>
  <c r="I9" i="2"/>
  <c r="E10" i="2"/>
  <c r="F10" i="2"/>
  <c r="I10" i="2"/>
  <c r="E11" i="2"/>
  <c r="F11" i="2"/>
  <c r="I11" i="2"/>
  <c r="E12" i="2"/>
  <c r="F12" i="2"/>
  <c r="I12" i="2"/>
  <c r="E13" i="2"/>
  <c r="F13" i="2"/>
  <c r="I13" i="2"/>
  <c r="E14" i="2"/>
  <c r="F14" i="2"/>
  <c r="I14" i="2"/>
  <c r="E15" i="2"/>
  <c r="F15" i="2"/>
  <c r="I15" i="2"/>
  <c r="E16" i="2"/>
  <c r="F16" i="2"/>
  <c r="I16" i="2"/>
  <c r="F6" i="2"/>
  <c r="I6" i="2"/>
  <c r="I17" i="2"/>
  <c r="A3" i="1"/>
  <c r="A4" i="1"/>
  <c r="A5" i="1"/>
  <c r="I145" i="2"/>
  <c r="I214" i="2"/>
  <c r="I320" i="2"/>
  <c r="I321" i="2"/>
  <c r="I293" i="2"/>
  <c r="I137" i="2"/>
  <c r="I48" i="2"/>
  <c r="I43" i="2"/>
</calcChain>
</file>

<file path=xl/sharedStrings.xml><?xml version="1.0" encoding="utf-8"?>
<sst xmlns="http://schemas.openxmlformats.org/spreadsheetml/2006/main" count="771" uniqueCount="687">
  <si>
    <t>British Admiralty Chart</t>
  </si>
  <si>
    <t>BA CHARTS</t>
  </si>
  <si>
    <t>China chart</t>
  </si>
  <si>
    <t>C. CHARTS</t>
  </si>
  <si>
    <t>Japanese Nautical Chart</t>
  </si>
  <si>
    <t>JP CHARTS</t>
  </si>
  <si>
    <t>Japanese Local Nautical Chart</t>
  </si>
  <si>
    <t>W  CHARTS</t>
  </si>
  <si>
    <t>Australia Nautical Chart</t>
  </si>
  <si>
    <t>AU CHARTS</t>
  </si>
  <si>
    <t>Gnomonic Chart</t>
  </si>
  <si>
    <t>5095-5099</t>
  </si>
  <si>
    <t>Routeing Chart</t>
  </si>
  <si>
    <t>5124-5128</t>
  </si>
  <si>
    <t>Blank Chart</t>
  </si>
  <si>
    <t>5339-5349</t>
  </si>
  <si>
    <t>BA5097/BA5374 (2016/12/28)</t>
  </si>
  <si>
    <t>GSP1</t>
  </si>
  <si>
    <t>CP1-CP2-CP3-CP4-CP5</t>
  </si>
  <si>
    <t>Sailing Directions</t>
  </si>
  <si>
    <t>NP1-NP72</t>
  </si>
  <si>
    <t>Admiralty List of Radio Signals</t>
  </si>
  <si>
    <t>Admiralty Tide Tables</t>
  </si>
  <si>
    <t>NP201-NP204</t>
  </si>
  <si>
    <t>Admiralty Lights And Fog Signals</t>
  </si>
  <si>
    <t>NP74-85</t>
  </si>
  <si>
    <t>Ocean Passages for the World</t>
  </si>
  <si>
    <t>NP136</t>
  </si>
  <si>
    <t>Seaman's Handbook</t>
  </si>
  <si>
    <t>NP100</t>
  </si>
  <si>
    <t>Nautical Almanac</t>
  </si>
  <si>
    <t>NP314</t>
  </si>
  <si>
    <t>Symbols and Abbreviations used on Admiralty Paper Charts</t>
  </si>
  <si>
    <t>NP5011</t>
  </si>
  <si>
    <t>Admiralty Guide to ENC Symbols used in ECDIS</t>
  </si>
  <si>
    <t>NP5012</t>
  </si>
  <si>
    <t>Catalogue of Admiralty Charts and other
 Hydrographic Publications</t>
  </si>
  <si>
    <t>NP131</t>
  </si>
  <si>
    <t>Distance Tables</t>
  </si>
  <si>
    <t>How to correct your charts the
 admiralty way</t>
  </si>
  <si>
    <t>NP294</t>
  </si>
  <si>
    <t>Chart Correct Register Book</t>
  </si>
  <si>
    <t>NP133A</t>
  </si>
  <si>
    <t>Admiralty Guide to the Practical Use of ENCs</t>
  </si>
  <si>
    <t>NP231</t>
  </si>
  <si>
    <t>ADMIRALTY Guide to ECDIS Implementation</t>
  </si>
  <si>
    <t>NP232</t>
  </si>
  <si>
    <t>Maritime Buoyage System</t>
  </si>
  <si>
    <t>NP735</t>
  </si>
  <si>
    <t>Rapid Sight Reduction Tables for Navigation</t>
  </si>
  <si>
    <t>Ships’ Boats’ Charts</t>
  </si>
  <si>
    <t>NP727</t>
  </si>
  <si>
    <t>ADMIRALTY NOTICES TO MARINERS</t>
  </si>
  <si>
    <t>JAPAN ADMIRALTY NOTICES TO MARINERS</t>
  </si>
  <si>
    <t>JAPAN-ANTM</t>
  </si>
  <si>
    <t>CHINA ADMIRALTY NOTICES TO MARINERS</t>
  </si>
  <si>
    <t>CHINA-ANTM</t>
  </si>
  <si>
    <t>Cumulative List Of Admiralty Notices To mariners</t>
  </si>
  <si>
    <t>NP234A/NP234B</t>
  </si>
  <si>
    <t>Annual Summary Of Admiralty Notices To Mariners</t>
  </si>
  <si>
    <t>NP247A/NP247B</t>
  </si>
  <si>
    <t>Star Finder &amp; Identifer</t>
  </si>
  <si>
    <t>NP323</t>
  </si>
  <si>
    <t>UK ADMIRALTY NOTICES TO MARINERS</t>
  </si>
  <si>
    <t>ANTM</t>
  </si>
  <si>
    <t xml:space="preserve">SOLAS CODE  </t>
  </si>
  <si>
    <t>IMO110E</t>
  </si>
  <si>
    <t>FSS CODE</t>
  </si>
  <si>
    <t>IMO155E</t>
  </si>
  <si>
    <t>Loading Lines</t>
  </si>
  <si>
    <t>IMO701E</t>
  </si>
  <si>
    <t>Port State Control</t>
  </si>
  <si>
    <t>IMO650E</t>
  </si>
  <si>
    <t>Life Saving Appliances</t>
  </si>
  <si>
    <t>IMO982E</t>
  </si>
  <si>
    <t>IMSBC CODE</t>
  </si>
  <si>
    <t>IMO260E</t>
  </si>
  <si>
    <t>Tonnage Measurement of Ships</t>
  </si>
  <si>
    <t>I713E</t>
  </si>
  <si>
    <t>IMDG CODE1 &amp; 2</t>
  </si>
  <si>
    <t>IH200E</t>
  </si>
  <si>
    <t>Supplement of IMDG CODE</t>
  </si>
  <si>
    <t>IH210E</t>
  </si>
  <si>
    <t>IF960E</t>
  </si>
  <si>
    <t>IAMSAR Manual  Vol II (mission coordination)</t>
  </si>
  <si>
    <t>IC961E</t>
  </si>
  <si>
    <t>IF962E</t>
  </si>
  <si>
    <t xml:space="preserve">  </t>
  </si>
  <si>
    <t>IB636E</t>
  </si>
  <si>
    <t>International Code of Signals</t>
  </si>
  <si>
    <t>IA994E</t>
  </si>
  <si>
    <t>Ship’s Routeing</t>
  </si>
  <si>
    <t>IC927E</t>
  </si>
  <si>
    <t>Colreg  Code</t>
  </si>
  <si>
    <t>IC904E</t>
  </si>
  <si>
    <t>STCW</t>
  </si>
  <si>
    <t>IMO938E</t>
  </si>
  <si>
    <t>MARPOL CODE</t>
  </si>
  <si>
    <t>IC520E</t>
  </si>
  <si>
    <t>Pollution Prevention Equipment under MARPOL</t>
  </si>
  <si>
    <t>IA646E</t>
  </si>
  <si>
    <t>International Safety Management Code</t>
  </si>
  <si>
    <t>IMO117E</t>
  </si>
  <si>
    <t>ISPS CODE - International Ship &amp; Port Facility Security Code</t>
  </si>
  <si>
    <t>116E</t>
  </si>
  <si>
    <t>IBC CODE  INTERNATIONAL CODE FOR THE CONSTUCTION AND QWUIPENT OF SHIPS CARRYING DANGEROUS CHEMICALS IN BULK</t>
  </si>
  <si>
    <t>IC100E</t>
  </si>
  <si>
    <t>GMDSS Manual</t>
  </si>
  <si>
    <t>IMO970E</t>
  </si>
  <si>
    <t>Cargo Stowage And Securing  CSS Code</t>
  </si>
  <si>
    <t>IMO292E</t>
  </si>
  <si>
    <t>Symbols for Fire Control Plans</t>
  </si>
  <si>
    <t>IA847E</t>
  </si>
  <si>
    <t>International Convention for Safe Containers 1972 (CSC)</t>
  </si>
  <si>
    <t>IA282E</t>
  </si>
  <si>
    <t>Timber Deck Cargoes</t>
  </si>
  <si>
    <t>I275E</t>
  </si>
  <si>
    <t>BLU CODE -SAFE LOADING AND UNLOADING OF BULK  CARRIERS</t>
  </si>
  <si>
    <t>266E</t>
  </si>
  <si>
    <t>International Grain Code</t>
  </si>
  <si>
    <t>IMO240E</t>
  </si>
  <si>
    <t>Guidelines for the Implementation of MARPOL Annex V</t>
  </si>
  <si>
    <t>656E</t>
  </si>
  <si>
    <t>Revised MARPOL Annex VI-Regulations for the Prevention of Pollution from ships And NOx Technical Code 2008 ]</t>
  </si>
  <si>
    <t>664E</t>
  </si>
  <si>
    <t>Ballast Water Management Convention2018</t>
  </si>
  <si>
    <t>621E</t>
  </si>
  <si>
    <t>IMO C Marine Communication Phrascs  SMCP</t>
  </si>
  <si>
    <t>IMO987E</t>
  </si>
  <si>
    <t>IAMSAR  III  Action Cards</t>
  </si>
  <si>
    <t>966E</t>
  </si>
  <si>
    <t>International Safety Net Manual</t>
  </si>
  <si>
    <t>IA908E</t>
  </si>
  <si>
    <t>Navtex Manual</t>
  </si>
  <si>
    <t>IC951E</t>
  </si>
  <si>
    <t>Emerging Ballast Water Management  Systems</t>
  </si>
  <si>
    <t>IA920E</t>
  </si>
  <si>
    <t>Convention on Facilitation (FAL)</t>
  </si>
  <si>
    <t>IMO350</t>
  </si>
  <si>
    <t>Ship Pollution Emergency Plans  SOPEP</t>
  </si>
  <si>
    <t>IB586E</t>
  </si>
  <si>
    <t>Code on Alerts &amp; Indicators</t>
  </si>
  <si>
    <t>IB867E</t>
  </si>
  <si>
    <t>IS CODE Code on Intact Stability  IS CODE</t>
  </si>
  <si>
    <t>IB874E</t>
  </si>
  <si>
    <t>Pocket Guide to Cold Water Survival</t>
  </si>
  <si>
    <t>IA946E</t>
  </si>
  <si>
    <t>A Pocket Guide to Recovery Techniques</t>
  </si>
  <si>
    <t>IA947E</t>
  </si>
  <si>
    <t>Manual on Oil Pollution Section I - PREVENTION</t>
  </si>
  <si>
    <t>IA557E</t>
  </si>
  <si>
    <t>Manual on Oil Pollution Section II-Contingency Planning</t>
  </si>
  <si>
    <t>IA560E</t>
  </si>
  <si>
    <t>Manual on Oil Pollution Section III-Salvage</t>
  </si>
  <si>
    <t>IA566E</t>
  </si>
  <si>
    <t>Manual on Oil Pollution Section IV-Combating Oil Spills</t>
  </si>
  <si>
    <t>IA569E</t>
  </si>
  <si>
    <t>Manual on Oil Pollution -Section V</t>
  </si>
  <si>
    <t>IA572E</t>
  </si>
  <si>
    <t>Manual on Oil Pollution Section VI-Sampling &amp; Identification of Oil Spills</t>
  </si>
  <si>
    <t>IA578E</t>
  </si>
  <si>
    <t>SAR Convention 2006ed</t>
  </si>
  <si>
    <t>IB955E</t>
  </si>
  <si>
    <t>Performance Standards for Shipborne Radiocommunications &amp; Navigational Equipment</t>
  </si>
  <si>
    <t>IC978E</t>
  </si>
  <si>
    <t>GMDSS Operating Guidance CARD</t>
  </si>
  <si>
    <t>I969E</t>
  </si>
  <si>
    <t>IGC Code-Intl Code for Construction/Equipment of Ships Carrying Liquefied Gases in Bulk</t>
  </si>
  <si>
    <t>I104E</t>
  </si>
  <si>
    <t>Casualty Investigation Code   -of The International Standards and Recommended 
Practices for a Safety Investigation into a Marine Casualty or Marine Incident</t>
  </si>
  <si>
    <t>I128E</t>
  </si>
  <si>
    <t>Bunkers Sampling Guidelines</t>
  </si>
  <si>
    <t>I665E</t>
  </si>
  <si>
    <t>Safe Transport of Dangerous Cargoes and Related Activities in Port Areas</t>
  </si>
  <si>
    <t>IB290E</t>
  </si>
  <si>
    <t>Ships operating in polar waters guidelines</t>
  </si>
  <si>
    <t>I190E</t>
  </si>
  <si>
    <t>Guidance for Dredged Material</t>
  </si>
  <si>
    <t>I538M</t>
  </si>
  <si>
    <t>Oil Spill Risk Evaluation Manual</t>
  </si>
  <si>
    <t>I579E</t>
  </si>
  <si>
    <t>IMO/UNEP Guidance Manual</t>
  </si>
  <si>
    <t>I580E</t>
  </si>
  <si>
    <t>Guide Control/Mgmt Ships' Ballast Water Minimize Transfer of Harmful Aquatic Organ/Pathogens</t>
  </si>
  <si>
    <t>I661E</t>
  </si>
  <si>
    <t>BCH CODE-Code for the Construction/Equipment of Ships carrying  Liquefied Gases in Bulk</t>
  </si>
  <si>
    <t>I772E</t>
  </si>
  <si>
    <t>Code for Existing Ships carrying Liquefied Gases in Bulk(MAIN BOOK)</t>
  </si>
  <si>
    <t>I788E</t>
  </si>
  <si>
    <t>Prevention of Corrosion on Ships</t>
  </si>
  <si>
    <t>I877E</t>
  </si>
  <si>
    <t>ESP CODE-Enhanced Survey Bulk &amp; Oil Tankers</t>
  </si>
  <si>
    <t>IA265E</t>
  </si>
  <si>
    <t>Intl Legal Conference on Carriage of Passengers &amp; their Luggage on board Ships &amp; Supp 1974</t>
  </si>
  <si>
    <t>IA436E</t>
  </si>
  <si>
    <t>Limitation of Liability for Maritime Claims</t>
  </si>
  <si>
    <t>IA444E</t>
  </si>
  <si>
    <t>Manual on Maritime Safety Information-MSI Manual</t>
  </si>
  <si>
    <t>IA910M</t>
  </si>
  <si>
    <t>IMO Model Course 3.22 - Flag State Implementation</t>
  </si>
  <si>
    <t>T322</t>
  </si>
  <si>
    <t>Maritime English</t>
  </si>
  <si>
    <t>TA317E</t>
  </si>
  <si>
    <t>IMDG Code Labels,Marks &amp; Signs</t>
  </si>
  <si>
    <t>223E</t>
  </si>
  <si>
    <t>OSV CODE</t>
  </si>
  <si>
    <t>288E</t>
  </si>
  <si>
    <t>OSV CHEMICAL CODE,2018 EDITION</t>
  </si>
  <si>
    <t>289E</t>
  </si>
  <si>
    <t>GUIDELINES ON FATIGUE</t>
  </si>
  <si>
    <t>968E</t>
  </si>
  <si>
    <t>MODU Code</t>
  </si>
  <si>
    <t>810E</t>
  </si>
  <si>
    <t>PREVENTION OF POLLUTION OF THE SEA BY OIL.1954</t>
  </si>
  <si>
    <t>500E</t>
  </si>
  <si>
    <t>INTERNATIONAL CONFERENCE ON SALVAGE</t>
  </si>
  <si>
    <t>450E</t>
  </si>
  <si>
    <t>Guidance on GMDSS distress alerts card</t>
  </si>
  <si>
    <t>971E</t>
  </si>
  <si>
    <t>MEDICAL FIRST AID GUIDE FOR USE IN ACCIDENTS</t>
  </si>
  <si>
    <t>114E</t>
  </si>
  <si>
    <t>IMO2020:Consistent Implementation of MARPOL Annex VI</t>
  </si>
  <si>
    <t>666E</t>
  </si>
  <si>
    <t>504E</t>
  </si>
  <si>
    <t>FTP Code, Intl Code Appl Fire Test Procedures</t>
  </si>
  <si>
    <t>844E</t>
  </si>
  <si>
    <t>Ballast Water Mannagement- HOW TO DO IT 2017</t>
  </si>
  <si>
    <t>IMO624E</t>
  </si>
  <si>
    <t xml:space="preserve">Manual on Chemical Pollution Section 3  2015  </t>
  </si>
  <si>
    <t>637E</t>
  </si>
  <si>
    <t>OPRC- HNS Protocol 2002</t>
  </si>
  <si>
    <t>556E</t>
  </si>
  <si>
    <t>Manual On Chemical Pollution Section 1 Problem Assessment and Response Arrangements  1999</t>
  </si>
  <si>
    <t>630E</t>
  </si>
  <si>
    <t xml:space="preserve">Manual On Chemical Pollution Section 2 Search And Recovery of Packaged Goods Lost at Sea  2007 </t>
  </si>
  <si>
    <t xml:space="preserve">633E  </t>
  </si>
  <si>
    <t>List IV - List of Coast Stations and Special Service Stations</t>
  </si>
  <si>
    <t>ITU(IV)</t>
  </si>
  <si>
    <t>Supplement of list of Coast Stations and Special Service Stations</t>
  </si>
  <si>
    <t>SUP-ITU(IV)</t>
  </si>
  <si>
    <t>List V - The List of Ship Stations and Maritime Mobile Service Identity Assignments</t>
  </si>
  <si>
    <t>ITU(V)</t>
  </si>
  <si>
    <t>supplement of The List of Ship Stations and Maritime Mobile Service Identity Assignments</t>
  </si>
  <si>
    <t>SUP-ITU(V)</t>
  </si>
  <si>
    <t>Manual for use by the maritime mobil satellite</t>
  </si>
  <si>
    <t>ITU03</t>
  </si>
  <si>
    <t>Radio regulations</t>
  </si>
  <si>
    <t>ITU01</t>
  </si>
  <si>
    <t>Ship Captain’s Medical Guide</t>
  </si>
  <si>
    <t>HMS0002</t>
  </si>
  <si>
    <t>Guide To Helicopter/Ship Operation</t>
  </si>
  <si>
    <t>ICS0150</t>
  </si>
  <si>
    <t>International Medical Guide</t>
  </si>
  <si>
    <t>supplement International Medical Guide</t>
  </si>
  <si>
    <t>Bridge Procedures Guide</t>
  </si>
  <si>
    <t>ICS0020</t>
  </si>
  <si>
    <t>CODE OF FEDERAL REGULATION</t>
  </si>
  <si>
    <t>CFR33</t>
  </si>
  <si>
    <t>JAPAN TIDE TABLES</t>
  </si>
  <si>
    <t>PUB781</t>
  </si>
  <si>
    <t>Japan Catalogue of Admiralty Charts
and other Hydrographic Publications</t>
  </si>
  <si>
    <t>PUB901</t>
  </si>
  <si>
    <t>AHP11 AUS TIDE TABLES</t>
  </si>
  <si>
    <t>AUS.PUB06</t>
  </si>
  <si>
    <t>AUS Nautical Almanac</t>
  </si>
  <si>
    <t>AUS.PUB04</t>
  </si>
  <si>
    <t>US  Nautical Almanac</t>
  </si>
  <si>
    <t>US.PUB02</t>
  </si>
  <si>
    <t>Guide to Port Entry</t>
  </si>
  <si>
    <t>OTH004</t>
  </si>
  <si>
    <t>Code of Safe Working Practices for Merchant Seamen-Consolidated</t>
  </si>
  <si>
    <t>MCA.PUB 00A1</t>
  </si>
  <si>
    <t>supplement  Code of Safe Working Practices for Merchant Seamen</t>
  </si>
  <si>
    <t>International Health Regulations</t>
  </si>
  <si>
    <t>WHO</t>
  </si>
  <si>
    <t>Drug Trafficking &amp; Drug Abuse (ICS)</t>
  </si>
  <si>
    <t>ECDIS Passage Planning (including ECDIS Watchkeeping)</t>
  </si>
  <si>
    <t>ECDIS PROCEDURES GUIDE   2019</t>
  </si>
  <si>
    <t>Passage Planning Guide Malacca &amp; Singapore Strait</t>
  </si>
  <si>
    <t>Passage Planning Guide-Great Barrier Reef and Torres Strait</t>
  </si>
  <si>
    <t>Being Human in Safety Critical-Critical Organizations 2017 Edition,</t>
  </si>
  <si>
    <t>Best Management Practices to Deter Piracy and Enhance Maritime Security PIH           2018</t>
  </si>
  <si>
    <t>BMP5</t>
  </si>
  <si>
    <t>CG-515+Plus Foreign Vessel Rules Vol 1 &amp; 2</t>
  </si>
  <si>
    <t>USCG515</t>
  </si>
  <si>
    <t>NORIE'S NAUTICAL TABLES</t>
  </si>
  <si>
    <t>BROWN'S NAUTICAL ALMANAC</t>
  </si>
  <si>
    <t>ISGOTT INTERNATIONAL SAFETY GUIDE FOR OIL TANKERS AND TERMINALS</t>
  </si>
  <si>
    <t>MOORING EQUIPMENT GUIDELINES</t>
  </si>
  <si>
    <t>OCMIF RECOMMENDATIONS FOR OIL TANKER MINIFOLDS AND ASSOCIATED EQUIPMENTS</t>
  </si>
  <si>
    <t>EFFECTIVE MOORING</t>
  </si>
  <si>
    <t>Guidance Manual for Tanker Structures</t>
  </si>
  <si>
    <t>ANCHORING SYSTEMS AND PROCEDURES</t>
  </si>
  <si>
    <t>Navigational Radio Aid Latest Edition 2019 (Musen Tsushin Sha Ltd)</t>
  </si>
  <si>
    <t>THOMAS STOWAG-THE PROPERTIES&amp;STOWAGE OF CARGOES</t>
  </si>
  <si>
    <t>SINGLE POINT MOORING MAINTENANCE&amp;OPERATIONS GUIDE(SMOG)</t>
  </si>
  <si>
    <t>3ED/2015</t>
  </si>
  <si>
    <t>IMPA MARINE STORES  GUIDE</t>
  </si>
  <si>
    <t>7th/2019</t>
  </si>
  <si>
    <t>RECOMMENDATIONS FOR OIL&amp;CHEMICALS TANKER MANIFOLDS</t>
  </si>
  <si>
    <t>1st/2017</t>
  </si>
  <si>
    <t>Passage Planning Guide- Great barrier Reef &amp; Torres pilots</t>
  </si>
  <si>
    <t>Great Barrier Reef &amp; Torres Strait Vessel Traffic Service</t>
  </si>
  <si>
    <t>SINGAPORE TIDE TABLES</t>
  </si>
  <si>
    <t>clean seas guide for oil tankers</t>
  </si>
  <si>
    <t>Ship to ship transfer guide for     petroleum,chemical,liquefiedgases</t>
  </si>
  <si>
    <t>DR.VERWEY Tank cleaning guide</t>
  </si>
  <si>
    <t>GUIDELINES FOR COLLECTING MARITIME EVIDENCE &amp; HANDBOOK</t>
  </si>
  <si>
    <t>OTH051</t>
  </si>
  <si>
    <t>Compendium of Maritime Labour Instruments</t>
  </si>
  <si>
    <t>USCG  Navigation Rules  Int. Inland       navigation rules &amp; regulations handbook</t>
  </si>
  <si>
    <t>Bridge Team Management</t>
  </si>
  <si>
    <t>Bridge Watchkeeping, A Practical Guide</t>
  </si>
  <si>
    <t>Passage Planning Guidelines</t>
  </si>
  <si>
    <t>Accident Prevention on Board Ship at Sea and In Port</t>
  </si>
  <si>
    <t>SOLAS CHECKLISE FOR LSA(GREEN COVER)</t>
  </si>
  <si>
    <t>PERIL AT SEA AND SALVAGE - A GUIDE FOR MASTER WITHERBY</t>
  </si>
  <si>
    <t>STOW BY SEA</t>
  </si>
  <si>
    <t>OIL RECORD BOOK PART1</t>
  </si>
  <si>
    <t>OIL RECORD BOOK PART2</t>
  </si>
  <si>
    <t xml:space="preserve">International  Travel &amp; Health </t>
  </si>
  <si>
    <t>Reed's Marine Distance Tables</t>
  </si>
  <si>
    <t>PANAMA CANAL REGULATIONS</t>
  </si>
  <si>
    <t>BUSINESS AND LAW FOR THE MARINERS By. IVOR R.SALTER, 1st EDITION</t>
  </si>
  <si>
    <t>LLODY'S MARITIME ATLAS OF WORLD PORTS &amp; SHIPPING PLACES</t>
  </si>
  <si>
    <t>Ambient factors in the workplace</t>
  </si>
  <si>
    <t>Bulk Carrier Practice</t>
  </si>
  <si>
    <t>2011 /3ED  Guidelines on the IMO STCW Convention(Including 2010 Manila Amendments</t>
  </si>
  <si>
    <t>GUIDELINES ON THE APPLICATION OF THE ISM CODE 5TH EDTION</t>
  </si>
  <si>
    <t>A101</t>
  </si>
  <si>
    <t>A102</t>
  </si>
  <si>
    <t>A103</t>
  </si>
  <si>
    <t>B101</t>
  </si>
  <si>
    <t>B102</t>
  </si>
  <si>
    <t>B103</t>
  </si>
  <si>
    <t>B104</t>
  </si>
  <si>
    <t>B105</t>
  </si>
  <si>
    <t>B114</t>
  </si>
  <si>
    <t>B116</t>
  </si>
  <si>
    <t>B117</t>
  </si>
  <si>
    <t>B118</t>
  </si>
  <si>
    <t>C102</t>
  </si>
  <si>
    <t>C103</t>
  </si>
  <si>
    <t>C104</t>
  </si>
  <si>
    <t>C105</t>
  </si>
  <si>
    <t>C110</t>
  </si>
  <si>
    <t>CN(X778)</t>
  </si>
  <si>
    <t>C111</t>
  </si>
  <si>
    <t>C310</t>
  </si>
  <si>
    <t>F101</t>
  </si>
  <si>
    <t>G101</t>
  </si>
  <si>
    <t>G102</t>
  </si>
  <si>
    <t>G103</t>
  </si>
  <si>
    <t>G201</t>
  </si>
  <si>
    <t>G301</t>
  </si>
  <si>
    <t>H101</t>
  </si>
  <si>
    <t>H102</t>
  </si>
  <si>
    <t>H103</t>
  </si>
  <si>
    <t>H104</t>
  </si>
  <si>
    <t>J007</t>
  </si>
  <si>
    <t>J011</t>
  </si>
  <si>
    <t>J166</t>
  </si>
  <si>
    <t>K102</t>
  </si>
  <si>
    <t>K116</t>
  </si>
  <si>
    <t>K118</t>
  </si>
  <si>
    <t>L001</t>
  </si>
  <si>
    <t>L002</t>
  </si>
  <si>
    <t>L003</t>
  </si>
  <si>
    <t>L004</t>
  </si>
  <si>
    <t>L006</t>
  </si>
  <si>
    <t>L021</t>
  </si>
  <si>
    <t>L022</t>
  </si>
  <si>
    <t>L023</t>
  </si>
  <si>
    <t>L031</t>
  </si>
  <si>
    <t>L040</t>
  </si>
  <si>
    <t>L100</t>
  </si>
  <si>
    <t>M211</t>
  </si>
  <si>
    <t>P112</t>
  </si>
  <si>
    <t>P113</t>
  </si>
  <si>
    <t>P116</t>
  </si>
  <si>
    <t>P118</t>
  </si>
  <si>
    <t>P123</t>
  </si>
  <si>
    <t>P126</t>
  </si>
  <si>
    <t>P127</t>
  </si>
  <si>
    <t>P135</t>
  </si>
  <si>
    <t>P136</t>
  </si>
  <si>
    <t>P142</t>
  </si>
  <si>
    <t>P146</t>
  </si>
  <si>
    <t>P153</t>
  </si>
  <si>
    <t>P156</t>
  </si>
  <si>
    <t>P157</t>
  </si>
  <si>
    <t>P159</t>
  </si>
  <si>
    <t>P160</t>
  </si>
  <si>
    <t>P170</t>
  </si>
  <si>
    <t>X102</t>
  </si>
  <si>
    <t>X109</t>
  </si>
  <si>
    <t>X110</t>
  </si>
  <si>
    <t>X113</t>
  </si>
  <si>
    <t>X114</t>
  </si>
  <si>
    <t>X115</t>
  </si>
  <si>
    <t>X781</t>
  </si>
  <si>
    <t>X791</t>
  </si>
  <si>
    <t>X881</t>
  </si>
  <si>
    <t>CNP203</t>
  </si>
  <si>
    <t>CNP60</t>
  </si>
  <si>
    <t>No.</t>
    <phoneticPr fontId="3" type="noConversion"/>
  </si>
  <si>
    <t>Chinese Name</t>
    <phoneticPr fontId="3" type="noConversion"/>
  </si>
  <si>
    <t>English Name</t>
    <phoneticPr fontId="3" type="noConversion"/>
  </si>
  <si>
    <t>Charts</t>
    <phoneticPr fontId="3" type="noConversion"/>
  </si>
  <si>
    <t>NP Books</t>
    <phoneticPr fontId="3" type="noConversion"/>
  </si>
  <si>
    <t>The annual subscription price of nautical notices (delivered in two phases, including freight)</t>
    <phoneticPr fontId="3" type="noConversion"/>
  </si>
  <si>
    <r>
      <rPr>
        <sz val="11"/>
        <rFont val="宋体"/>
        <family val="3"/>
        <charset val="134"/>
      </rPr>
      <t>英版海图</t>
    </r>
  </si>
  <si>
    <r>
      <rPr>
        <sz val="11"/>
        <rFont val="宋体"/>
        <family val="3"/>
        <charset val="134"/>
      </rPr>
      <t>中版海图</t>
    </r>
  </si>
  <si>
    <r>
      <rPr>
        <sz val="11"/>
        <rFont val="宋体"/>
        <family val="3"/>
        <charset val="134"/>
      </rPr>
      <t>日版海图</t>
    </r>
  </si>
  <si>
    <r>
      <rPr>
        <sz val="11"/>
        <rFont val="宋体"/>
        <family val="3"/>
        <charset val="134"/>
      </rPr>
      <t>澳版海图</t>
    </r>
  </si>
  <si>
    <r>
      <rPr>
        <sz val="11"/>
        <rFont val="宋体"/>
        <family val="3"/>
        <charset val="134"/>
      </rPr>
      <t>大圆航路图</t>
    </r>
  </si>
  <si>
    <r>
      <rPr>
        <sz val="11"/>
        <rFont val="宋体"/>
        <family val="3"/>
        <charset val="134"/>
      </rPr>
      <t>航路图</t>
    </r>
  </si>
  <si>
    <r>
      <rPr>
        <sz val="11"/>
        <rFont val="宋体"/>
        <family val="3"/>
        <charset val="134"/>
      </rPr>
      <t>空白海图</t>
    </r>
  </si>
  <si>
    <r>
      <rPr>
        <sz val="11"/>
        <rFont val="宋体"/>
        <family val="3"/>
        <charset val="134"/>
      </rPr>
      <t>航路指南</t>
    </r>
  </si>
  <si>
    <r>
      <rPr>
        <sz val="11"/>
        <rFont val="宋体"/>
        <family val="3"/>
        <charset val="134"/>
      </rPr>
      <t>无线电信号表</t>
    </r>
  </si>
  <si>
    <r>
      <t>NP281</t>
    </r>
    <r>
      <rPr>
        <sz val="11"/>
        <rFont val="宋体"/>
        <family val="3"/>
        <charset val="134"/>
      </rPr>
      <t>（</t>
    </r>
    <r>
      <rPr>
        <sz val="11"/>
        <rFont val="Century Gothic"/>
        <family val="2"/>
      </rPr>
      <t>1</t>
    </r>
    <r>
      <rPr>
        <sz val="11"/>
        <rFont val="宋体"/>
        <family val="3"/>
        <charset val="134"/>
      </rPr>
      <t>）</t>
    </r>
    <r>
      <rPr>
        <sz val="11"/>
        <rFont val="Century Gothic"/>
        <family val="2"/>
      </rPr>
      <t>-NP286</t>
    </r>
    <r>
      <rPr>
        <sz val="11"/>
        <rFont val="宋体"/>
        <family val="3"/>
        <charset val="134"/>
      </rPr>
      <t>（</t>
    </r>
    <r>
      <rPr>
        <sz val="11"/>
        <rFont val="Century Gothic"/>
        <family val="2"/>
      </rPr>
      <t>7</t>
    </r>
    <r>
      <rPr>
        <sz val="11"/>
        <rFont val="宋体"/>
        <family val="3"/>
        <charset val="134"/>
      </rPr>
      <t>）</t>
    </r>
  </si>
  <si>
    <r>
      <rPr>
        <sz val="11"/>
        <rFont val="宋体"/>
        <family val="3"/>
        <charset val="134"/>
      </rPr>
      <t>英版潮汐表</t>
    </r>
  </si>
  <si>
    <r>
      <rPr>
        <sz val="11"/>
        <rFont val="宋体"/>
        <family val="3"/>
        <charset val="134"/>
      </rPr>
      <t>灯标和雾号表</t>
    </r>
  </si>
  <si>
    <r>
      <rPr>
        <sz val="11"/>
        <rFont val="宋体"/>
        <family val="3"/>
        <charset val="134"/>
      </rPr>
      <t>世界大洋航路</t>
    </r>
  </si>
  <si>
    <r>
      <rPr>
        <sz val="11"/>
        <rFont val="宋体"/>
        <family val="3"/>
        <charset val="134"/>
      </rPr>
      <t>海员手册</t>
    </r>
  </si>
  <si>
    <r>
      <rPr>
        <sz val="11"/>
        <rFont val="宋体"/>
        <family val="3"/>
        <charset val="134"/>
      </rPr>
      <t>英版天文历</t>
    </r>
  </si>
  <si>
    <r>
      <rPr>
        <sz val="11"/>
        <rFont val="宋体"/>
        <family val="3"/>
        <charset val="134"/>
      </rPr>
      <t>海图图示</t>
    </r>
  </si>
  <si>
    <r>
      <rPr>
        <sz val="11"/>
        <rFont val="宋体"/>
        <family val="3"/>
        <charset val="134"/>
      </rPr>
      <t>电子版海图图示</t>
    </r>
  </si>
  <si>
    <r>
      <rPr>
        <sz val="11"/>
        <rFont val="宋体"/>
        <family val="3"/>
        <charset val="134"/>
      </rPr>
      <t>英版航海图书总目录</t>
    </r>
  </si>
  <si>
    <r>
      <rPr>
        <sz val="11"/>
        <rFont val="宋体"/>
        <family val="3"/>
        <charset val="134"/>
      </rPr>
      <t>里程表</t>
    </r>
  </si>
  <si>
    <r>
      <t>NP350</t>
    </r>
    <r>
      <rPr>
        <sz val="11"/>
        <rFont val="宋体"/>
        <family val="3"/>
        <charset val="134"/>
      </rPr>
      <t>（</t>
    </r>
    <r>
      <rPr>
        <sz val="11"/>
        <rFont val="Century Gothic"/>
        <family val="2"/>
      </rPr>
      <t>1-3</t>
    </r>
    <r>
      <rPr>
        <sz val="11"/>
        <rFont val="宋体"/>
        <family val="3"/>
        <charset val="134"/>
      </rPr>
      <t>）</t>
    </r>
  </si>
  <si>
    <r>
      <rPr>
        <sz val="11"/>
        <rFont val="宋体"/>
        <family val="3"/>
        <charset val="134"/>
      </rPr>
      <t>如何改正海图</t>
    </r>
  </si>
  <si>
    <r>
      <rPr>
        <sz val="11"/>
        <rFont val="宋体"/>
        <family val="3"/>
        <charset val="134"/>
      </rPr>
      <t>海图改正登记册</t>
    </r>
  </si>
  <si>
    <r>
      <rPr>
        <sz val="11"/>
        <rFont val="宋体"/>
        <family val="3"/>
        <charset val="134"/>
      </rPr>
      <t>电子海图的实践操作指导</t>
    </r>
  </si>
  <si>
    <r>
      <rPr>
        <sz val="11"/>
        <rFont val="宋体"/>
        <family val="3"/>
        <charset val="134"/>
      </rPr>
      <t>电子海图系统的实施</t>
    </r>
  </si>
  <si>
    <r>
      <rPr>
        <sz val="11"/>
        <rFont val="宋体"/>
        <family val="3"/>
        <charset val="134"/>
      </rPr>
      <t>海上浮标系统</t>
    </r>
  </si>
  <si>
    <r>
      <rPr>
        <sz val="11"/>
        <rFont val="宋体"/>
        <family val="3"/>
        <charset val="134"/>
      </rPr>
      <t>天体高度方位表</t>
    </r>
  </si>
  <si>
    <r>
      <t>NP303</t>
    </r>
    <r>
      <rPr>
        <sz val="11"/>
        <rFont val="宋体"/>
        <family val="3"/>
        <charset val="134"/>
      </rPr>
      <t>（</t>
    </r>
    <r>
      <rPr>
        <sz val="11"/>
        <rFont val="Century Gothic"/>
        <family val="2"/>
      </rPr>
      <t>1-3</t>
    </r>
    <r>
      <rPr>
        <sz val="11"/>
        <rFont val="宋体"/>
        <family val="3"/>
        <charset val="134"/>
      </rPr>
      <t>）</t>
    </r>
  </si>
  <si>
    <r>
      <rPr>
        <sz val="11"/>
        <rFont val="宋体"/>
        <family val="3"/>
        <charset val="134"/>
      </rPr>
      <t>救生艇海图</t>
    </r>
  </si>
  <si>
    <r>
      <rPr>
        <sz val="11"/>
        <rFont val="宋体"/>
        <family val="3"/>
        <charset val="134"/>
      </rPr>
      <t>英版通告</t>
    </r>
  </si>
  <si>
    <r>
      <t>ANTM(</t>
    </r>
    <r>
      <rPr>
        <sz val="11"/>
        <rFont val="宋体"/>
        <family val="3"/>
        <charset val="134"/>
      </rPr>
      <t>单期）</t>
    </r>
  </si>
  <si>
    <r>
      <rPr>
        <sz val="11"/>
        <rFont val="宋体"/>
        <family val="3"/>
        <charset val="134"/>
      </rPr>
      <t>日版通告</t>
    </r>
  </si>
  <si>
    <r>
      <rPr>
        <sz val="11"/>
        <rFont val="宋体"/>
        <family val="3"/>
        <charset val="134"/>
      </rPr>
      <t>中版通告</t>
    </r>
  </si>
  <si>
    <r>
      <rPr>
        <sz val="11"/>
        <rFont val="宋体"/>
        <family val="3"/>
        <charset val="134"/>
      </rPr>
      <t>英版通告半年累计</t>
    </r>
  </si>
  <si>
    <r>
      <rPr>
        <sz val="11"/>
        <rFont val="宋体"/>
        <family val="3"/>
        <charset val="134"/>
      </rPr>
      <t>英版通告年度摘要</t>
    </r>
  </si>
  <si>
    <r>
      <rPr>
        <sz val="11"/>
        <rFont val="宋体"/>
        <family val="3"/>
        <charset val="134"/>
      </rPr>
      <t>索星卡</t>
    </r>
  </si>
  <si>
    <r>
      <t>SOLAS</t>
    </r>
    <r>
      <rPr>
        <sz val="11"/>
        <rFont val="宋体"/>
        <family val="3"/>
        <charset val="134"/>
      </rPr>
      <t>公约</t>
    </r>
    <r>
      <rPr>
        <sz val="11"/>
        <rFont val="Century Gothic"/>
        <family val="2"/>
      </rPr>
      <t xml:space="preserve"> </t>
    </r>
    <r>
      <rPr>
        <sz val="11"/>
        <rFont val="宋体"/>
        <family val="3"/>
        <charset val="134"/>
      </rPr>
      <t>国际海上人命安全公约</t>
    </r>
  </si>
  <si>
    <r>
      <rPr>
        <sz val="11"/>
        <rFont val="宋体"/>
        <family val="3"/>
        <charset val="134"/>
      </rPr>
      <t>防火安全系统规则</t>
    </r>
  </si>
  <si>
    <r>
      <rPr>
        <sz val="11"/>
        <rFont val="宋体"/>
        <family val="3"/>
        <charset val="134"/>
      </rPr>
      <t>载重线公约</t>
    </r>
  </si>
  <si>
    <r>
      <rPr>
        <sz val="11"/>
        <rFont val="宋体"/>
        <family val="3"/>
        <charset val="134"/>
      </rPr>
      <t>港口国控制程序</t>
    </r>
  </si>
  <si>
    <r>
      <rPr>
        <sz val="11"/>
        <rFont val="宋体"/>
        <family val="3"/>
        <charset val="134"/>
      </rPr>
      <t>救生设备规则</t>
    </r>
  </si>
  <si>
    <r>
      <rPr>
        <sz val="11"/>
        <rFont val="宋体"/>
        <family val="3"/>
        <charset val="134"/>
      </rPr>
      <t>固体散货规则</t>
    </r>
  </si>
  <si>
    <r>
      <rPr>
        <sz val="11"/>
        <rFont val="宋体"/>
        <family val="3"/>
        <charset val="134"/>
      </rPr>
      <t>吨位丈量公约</t>
    </r>
  </si>
  <si>
    <r>
      <rPr>
        <sz val="11"/>
        <rFont val="宋体"/>
        <family val="3"/>
        <charset val="134"/>
      </rPr>
      <t>国际危险品规则</t>
    </r>
    <r>
      <rPr>
        <sz val="11"/>
        <rFont val="Century Gothic"/>
        <family val="2"/>
      </rPr>
      <t>1&amp;2</t>
    </r>
  </si>
  <si>
    <r>
      <rPr>
        <sz val="11"/>
        <rFont val="宋体"/>
        <family val="3"/>
        <charset val="134"/>
      </rPr>
      <t>国际危险品规则补篇</t>
    </r>
  </si>
  <si>
    <r>
      <rPr>
        <sz val="11"/>
        <rFont val="宋体"/>
        <family val="3"/>
        <charset val="134"/>
      </rPr>
      <t>搜救手册</t>
    </r>
    <r>
      <rPr>
        <sz val="11"/>
        <rFont val="Century Gothic"/>
        <family val="2"/>
      </rPr>
      <t xml:space="preserve"> 1</t>
    </r>
  </si>
  <si>
    <r>
      <t xml:space="preserve">IAMSAR Manual  Vol I </t>
    </r>
    <r>
      <rPr>
        <sz val="11"/>
        <rFont val="宋体"/>
        <family val="3"/>
        <charset val="134"/>
      </rPr>
      <t>（</t>
    </r>
    <r>
      <rPr>
        <sz val="11"/>
        <rFont val="Century Gothic"/>
        <family val="2"/>
      </rPr>
      <t>organization and management)</t>
    </r>
  </si>
  <si>
    <r>
      <rPr>
        <sz val="11"/>
        <rFont val="宋体"/>
        <family val="3"/>
        <charset val="134"/>
      </rPr>
      <t>搜救手册</t>
    </r>
    <r>
      <rPr>
        <sz val="11"/>
        <rFont val="Century Gothic"/>
        <family val="2"/>
      </rPr>
      <t xml:space="preserve"> 2</t>
    </r>
  </si>
  <si>
    <r>
      <rPr>
        <sz val="11"/>
        <rFont val="宋体"/>
        <family val="3"/>
        <charset val="134"/>
      </rPr>
      <t>搜救手册</t>
    </r>
    <r>
      <rPr>
        <sz val="11"/>
        <rFont val="Century Gothic"/>
        <family val="2"/>
      </rPr>
      <t xml:space="preserve"> 3</t>
    </r>
  </si>
  <si>
    <r>
      <t xml:space="preserve">IAMSAR Manual  Vol III </t>
    </r>
    <r>
      <rPr>
        <sz val="11"/>
        <rFont val="宋体"/>
        <family val="3"/>
        <charset val="134"/>
      </rPr>
      <t>（</t>
    </r>
    <r>
      <rPr>
        <sz val="11"/>
        <rFont val="Century Gothic"/>
        <family val="2"/>
      </rPr>
      <t>mobile facilities</t>
    </r>
    <r>
      <rPr>
        <sz val="11"/>
        <rFont val="宋体"/>
        <family val="3"/>
        <charset val="134"/>
      </rPr>
      <t>）</t>
    </r>
  </si>
  <si>
    <r>
      <rPr>
        <sz val="11"/>
        <rFont val="宋体"/>
        <family val="3"/>
        <charset val="134"/>
      </rPr>
      <t>如何应用</t>
    </r>
    <r>
      <rPr>
        <sz val="11"/>
        <rFont val="Century Gothic"/>
        <family val="2"/>
      </rPr>
      <t>MARPOL</t>
    </r>
    <r>
      <rPr>
        <sz val="11"/>
        <rFont val="宋体"/>
        <family val="3"/>
        <charset val="134"/>
      </rPr>
      <t>公约</t>
    </r>
  </si>
  <si>
    <r>
      <rPr>
        <sz val="11"/>
        <rFont val="宋体"/>
        <family val="3"/>
        <charset val="134"/>
      </rPr>
      <t>国际信号规则</t>
    </r>
  </si>
  <si>
    <r>
      <rPr>
        <sz val="11"/>
        <rFont val="宋体"/>
        <family val="3"/>
        <charset val="134"/>
      </rPr>
      <t>船舶定线制</t>
    </r>
  </si>
  <si>
    <r>
      <rPr>
        <sz val="11"/>
        <rFont val="宋体"/>
        <family val="3"/>
        <charset val="134"/>
      </rPr>
      <t>国际避碰规则</t>
    </r>
  </si>
  <si>
    <r>
      <t>STCW</t>
    </r>
    <r>
      <rPr>
        <sz val="11"/>
        <rFont val="宋体"/>
        <family val="3"/>
        <charset val="134"/>
      </rPr>
      <t>公约</t>
    </r>
    <r>
      <rPr>
        <sz val="11"/>
        <rFont val="Century Gothic"/>
        <family val="2"/>
      </rPr>
      <t xml:space="preserve">  </t>
    </r>
    <r>
      <rPr>
        <sz val="11"/>
        <rFont val="宋体"/>
        <family val="3"/>
        <charset val="134"/>
      </rPr>
      <t>海员培训、发证和值班标准国际公约</t>
    </r>
  </si>
  <si>
    <r>
      <rPr>
        <sz val="11"/>
        <rFont val="宋体"/>
        <family val="3"/>
        <charset val="134"/>
      </rPr>
      <t>防污公约</t>
    </r>
  </si>
  <si>
    <r>
      <rPr>
        <sz val="11"/>
        <rFont val="宋体"/>
        <family val="3"/>
        <charset val="134"/>
      </rPr>
      <t>防污设备公约</t>
    </r>
  </si>
  <si>
    <r>
      <t xml:space="preserve">ISM </t>
    </r>
    <r>
      <rPr>
        <sz val="11"/>
        <rFont val="宋体"/>
        <family val="3"/>
        <charset val="134"/>
      </rPr>
      <t>规则</t>
    </r>
  </si>
  <si>
    <r>
      <t xml:space="preserve">ISPS </t>
    </r>
    <r>
      <rPr>
        <sz val="11"/>
        <rFont val="宋体"/>
        <family val="3"/>
        <charset val="134"/>
      </rPr>
      <t>规则</t>
    </r>
    <r>
      <rPr>
        <sz val="11"/>
        <rFont val="Century Gothic"/>
        <family val="2"/>
      </rPr>
      <t xml:space="preserve"> </t>
    </r>
    <r>
      <rPr>
        <sz val="11"/>
        <rFont val="宋体"/>
        <family val="3"/>
        <charset val="134"/>
      </rPr>
      <t>国际船舶和港口设施保安规则</t>
    </r>
  </si>
  <si>
    <r>
      <rPr>
        <sz val="11"/>
        <rFont val="宋体"/>
        <family val="3"/>
        <charset val="134"/>
      </rPr>
      <t>国际散装危险化学品
船舶构造和设备规则</t>
    </r>
  </si>
  <si>
    <r>
      <rPr>
        <sz val="11"/>
        <rFont val="宋体"/>
        <family val="3"/>
        <charset val="134"/>
      </rPr>
      <t>全球海上遇险和安全手册</t>
    </r>
  </si>
  <si>
    <r>
      <rPr>
        <sz val="11"/>
        <rFont val="宋体"/>
        <family val="3"/>
        <charset val="134"/>
      </rPr>
      <t>货物系固与绑扎</t>
    </r>
  </si>
  <si>
    <r>
      <rPr>
        <sz val="11"/>
        <rFont val="宋体"/>
        <family val="3"/>
        <charset val="134"/>
      </rPr>
      <t>防火控制计划</t>
    </r>
  </si>
  <si>
    <r>
      <rPr>
        <sz val="11"/>
        <rFont val="宋体"/>
        <family val="3"/>
        <charset val="134"/>
      </rPr>
      <t>国际集装箱安全公约</t>
    </r>
  </si>
  <si>
    <r>
      <rPr>
        <sz val="11"/>
        <rFont val="宋体"/>
        <family val="3"/>
        <charset val="134"/>
      </rPr>
      <t>甲板木材货物装载规则</t>
    </r>
  </si>
  <si>
    <r>
      <rPr>
        <sz val="11"/>
        <rFont val="宋体"/>
        <family val="3"/>
        <charset val="134"/>
      </rPr>
      <t>散货船装卸货物规则</t>
    </r>
  </si>
  <si>
    <r>
      <rPr>
        <sz val="11"/>
        <rFont val="宋体"/>
        <family val="3"/>
        <charset val="134"/>
      </rPr>
      <t>谷物规则</t>
    </r>
  </si>
  <si>
    <r>
      <t xml:space="preserve">MARPOL </t>
    </r>
    <r>
      <rPr>
        <sz val="11"/>
        <rFont val="宋体"/>
        <family val="3"/>
        <charset val="134"/>
      </rPr>
      <t>附则</t>
    </r>
    <r>
      <rPr>
        <sz val="11"/>
        <rFont val="Century Gothic"/>
        <family val="2"/>
      </rPr>
      <t>V</t>
    </r>
  </si>
  <si>
    <r>
      <t xml:space="preserve">MARPOL </t>
    </r>
    <r>
      <rPr>
        <sz val="11"/>
        <rFont val="宋体"/>
        <family val="3"/>
        <charset val="134"/>
      </rPr>
      <t>附则</t>
    </r>
    <r>
      <rPr>
        <sz val="11"/>
        <rFont val="Century Gothic"/>
        <family val="2"/>
      </rPr>
      <t>VI</t>
    </r>
  </si>
  <si>
    <r>
      <rPr>
        <sz val="11"/>
        <rFont val="宋体"/>
        <family val="3"/>
        <charset val="134"/>
      </rPr>
      <t>压载水管理公约</t>
    </r>
  </si>
  <si>
    <r>
      <rPr>
        <sz val="11"/>
        <rFont val="宋体"/>
        <family val="3"/>
        <charset val="134"/>
      </rPr>
      <t>标准航海用语</t>
    </r>
  </si>
  <si>
    <r>
      <rPr>
        <sz val="11"/>
        <rFont val="宋体"/>
        <family val="3"/>
        <charset val="134"/>
      </rPr>
      <t>搜救</t>
    </r>
    <r>
      <rPr>
        <sz val="11"/>
        <rFont val="Century Gothic"/>
        <family val="2"/>
      </rPr>
      <t>3</t>
    </r>
    <r>
      <rPr>
        <sz val="11"/>
        <rFont val="宋体"/>
        <family val="3"/>
        <charset val="134"/>
      </rPr>
      <t>卡片</t>
    </r>
  </si>
  <si>
    <r>
      <rPr>
        <sz val="11"/>
        <rFont val="宋体"/>
        <family val="3"/>
        <charset val="134"/>
      </rPr>
      <t>国际安全网</t>
    </r>
  </si>
  <si>
    <r>
      <t xml:space="preserve">NAVTEX </t>
    </r>
    <r>
      <rPr>
        <sz val="11"/>
        <rFont val="宋体"/>
        <family val="3"/>
        <charset val="134"/>
      </rPr>
      <t>手册</t>
    </r>
  </si>
  <si>
    <r>
      <rPr>
        <sz val="11"/>
        <rFont val="宋体"/>
        <family val="3"/>
        <charset val="134"/>
      </rPr>
      <t>压载水紧急管理系统</t>
    </r>
  </si>
  <si>
    <r>
      <rPr>
        <sz val="11"/>
        <rFont val="宋体"/>
        <family val="3"/>
        <charset val="134"/>
      </rPr>
      <t>便利化运输公约</t>
    </r>
  </si>
  <si>
    <r>
      <rPr>
        <sz val="11"/>
        <rFont val="宋体"/>
        <family val="3"/>
        <charset val="134"/>
      </rPr>
      <t>船舶紧急防污计划</t>
    </r>
  </si>
  <si>
    <r>
      <rPr>
        <sz val="11"/>
        <rFont val="宋体"/>
        <family val="3"/>
        <charset val="134"/>
      </rPr>
      <t>船舶警报</t>
    </r>
  </si>
  <si>
    <r>
      <rPr>
        <sz val="11"/>
        <rFont val="宋体"/>
        <family val="3"/>
        <charset val="134"/>
      </rPr>
      <t>船舶稳性手册</t>
    </r>
  </si>
  <si>
    <r>
      <rPr>
        <sz val="11"/>
        <rFont val="宋体"/>
        <family val="3"/>
        <charset val="134"/>
      </rPr>
      <t>冷水救生手册</t>
    </r>
  </si>
  <si>
    <r>
      <rPr>
        <sz val="11"/>
        <rFont val="宋体"/>
        <family val="3"/>
        <charset val="134"/>
      </rPr>
      <t>康复手册</t>
    </r>
  </si>
  <si>
    <r>
      <rPr>
        <sz val="11"/>
        <rFont val="宋体"/>
        <family val="3"/>
        <charset val="134"/>
      </rPr>
      <t>防油污手册</t>
    </r>
    <r>
      <rPr>
        <sz val="11"/>
        <rFont val="Century Gothic"/>
        <family val="2"/>
      </rPr>
      <t>I</t>
    </r>
  </si>
  <si>
    <r>
      <rPr>
        <sz val="11"/>
        <rFont val="宋体"/>
        <family val="3"/>
        <charset val="134"/>
      </rPr>
      <t>防油污手册</t>
    </r>
    <r>
      <rPr>
        <sz val="11"/>
        <rFont val="Century Gothic"/>
        <family val="2"/>
      </rPr>
      <t>II</t>
    </r>
  </si>
  <si>
    <r>
      <rPr>
        <sz val="11"/>
        <rFont val="宋体"/>
        <family val="3"/>
        <charset val="134"/>
      </rPr>
      <t>防油污手册</t>
    </r>
    <r>
      <rPr>
        <sz val="11"/>
        <rFont val="Century Gothic"/>
        <family val="2"/>
      </rPr>
      <t>III</t>
    </r>
  </si>
  <si>
    <r>
      <rPr>
        <sz val="11"/>
        <rFont val="宋体"/>
        <family val="3"/>
        <charset val="134"/>
      </rPr>
      <t>防油污手册</t>
    </r>
    <r>
      <rPr>
        <sz val="11"/>
        <rFont val="Century Gothic"/>
        <family val="2"/>
      </rPr>
      <t>IV</t>
    </r>
  </si>
  <si>
    <r>
      <rPr>
        <sz val="11"/>
        <rFont val="宋体"/>
        <family val="3"/>
        <charset val="134"/>
      </rPr>
      <t>防油污手册</t>
    </r>
    <r>
      <rPr>
        <sz val="11"/>
        <rFont val="Century Gothic"/>
        <family val="2"/>
      </rPr>
      <t>V</t>
    </r>
  </si>
  <si>
    <r>
      <rPr>
        <sz val="11"/>
        <rFont val="宋体"/>
        <family val="3"/>
        <charset val="134"/>
      </rPr>
      <t>防油污手册</t>
    </r>
    <r>
      <rPr>
        <sz val="11"/>
        <rFont val="Century Gothic"/>
        <family val="2"/>
      </rPr>
      <t>VI</t>
    </r>
  </si>
  <si>
    <r>
      <rPr>
        <sz val="11"/>
        <rFont val="宋体"/>
        <family val="3"/>
        <charset val="134"/>
      </rPr>
      <t>搜救手册</t>
    </r>
  </si>
  <si>
    <r>
      <rPr>
        <sz val="11"/>
        <rFont val="宋体"/>
        <family val="3"/>
        <charset val="134"/>
      </rPr>
      <t>船载无线电通导设备使用标准</t>
    </r>
  </si>
  <si>
    <r>
      <t>GMDSS</t>
    </r>
    <r>
      <rPr>
        <sz val="11"/>
        <rFont val="宋体"/>
        <family val="3"/>
        <charset val="134"/>
      </rPr>
      <t>操作规则</t>
    </r>
  </si>
  <si>
    <r>
      <rPr>
        <sz val="11"/>
        <rFont val="宋体"/>
        <family val="3"/>
        <charset val="134"/>
      </rPr>
      <t>液化气船舶公约</t>
    </r>
  </si>
  <si>
    <r>
      <rPr>
        <sz val="11"/>
        <rFont val="宋体"/>
        <family val="3"/>
        <charset val="134"/>
      </rPr>
      <t>船舶事故取证调查规则</t>
    </r>
  </si>
  <si>
    <r>
      <rPr>
        <sz val="11"/>
        <rFont val="宋体"/>
        <family val="3"/>
        <charset val="134"/>
      </rPr>
      <t>油轮取样指南</t>
    </r>
  </si>
  <si>
    <r>
      <rPr>
        <sz val="11"/>
        <rFont val="宋体"/>
        <family val="3"/>
        <charset val="134"/>
      </rPr>
      <t>危险货物安全运输和港口区域的相关操作</t>
    </r>
  </si>
  <si>
    <r>
      <rPr>
        <sz val="11"/>
        <rFont val="宋体"/>
        <family val="3"/>
        <charset val="134"/>
      </rPr>
      <t>极地水域船舶操作</t>
    </r>
  </si>
  <si>
    <r>
      <rPr>
        <sz val="11"/>
        <rFont val="宋体"/>
        <family val="3"/>
        <charset val="134"/>
      </rPr>
      <t>挖掘船操作指导</t>
    </r>
  </si>
  <si>
    <r>
      <rPr>
        <sz val="11"/>
        <rFont val="宋体"/>
        <family val="3"/>
        <charset val="134"/>
      </rPr>
      <t>溢油风险评估</t>
    </r>
  </si>
  <si>
    <r>
      <rPr>
        <sz val="11"/>
        <rFont val="宋体"/>
        <family val="3"/>
        <charset val="134"/>
      </rPr>
      <t>溢油对破坏海洋生态环境的评估和指导</t>
    </r>
  </si>
  <si>
    <r>
      <rPr>
        <sz val="11"/>
        <rFont val="宋体"/>
        <family val="3"/>
        <charset val="134"/>
      </rPr>
      <t>管理和控制船舶压载水防止有害水物质传播</t>
    </r>
  </si>
  <si>
    <r>
      <rPr>
        <sz val="11"/>
        <rFont val="宋体"/>
        <family val="3"/>
        <charset val="134"/>
      </rPr>
      <t>国际散装运输液化气船舶构造和设备规则</t>
    </r>
  </si>
  <si>
    <r>
      <rPr>
        <sz val="11"/>
        <rFont val="宋体"/>
        <family val="3"/>
        <charset val="134"/>
      </rPr>
      <t>船舶装载液化气规则</t>
    </r>
  </si>
  <si>
    <r>
      <rPr>
        <sz val="11"/>
        <rFont val="宋体"/>
        <family val="3"/>
        <charset val="134"/>
      </rPr>
      <t>船体腐蚀预防</t>
    </r>
  </si>
  <si>
    <r>
      <rPr>
        <sz val="11"/>
        <rFont val="宋体"/>
        <family val="3"/>
        <charset val="134"/>
      </rPr>
      <t>散货船和油轮检验规则</t>
    </r>
  </si>
  <si>
    <r>
      <rPr>
        <sz val="11"/>
        <rFont val="宋体"/>
        <family val="3"/>
        <charset val="134"/>
      </rPr>
      <t>船舶运输旅客及装载行李的国际法规</t>
    </r>
  </si>
  <si>
    <r>
      <rPr>
        <sz val="11"/>
        <rFont val="宋体"/>
        <family val="3"/>
        <charset val="134"/>
      </rPr>
      <t>海事赔偿责任限制规则</t>
    </r>
  </si>
  <si>
    <r>
      <rPr>
        <sz val="11"/>
        <rFont val="宋体"/>
        <family val="3"/>
        <charset val="134"/>
      </rPr>
      <t>海上安全信息手册</t>
    </r>
  </si>
  <si>
    <r>
      <rPr>
        <sz val="11"/>
        <rFont val="宋体"/>
        <family val="3"/>
        <charset val="134"/>
      </rPr>
      <t>船旗国履约（</t>
    </r>
    <r>
      <rPr>
        <sz val="11"/>
        <rFont val="Century Gothic"/>
        <family val="2"/>
      </rPr>
      <t>FSI</t>
    </r>
    <r>
      <rPr>
        <sz val="11"/>
        <rFont val="宋体"/>
        <family val="3"/>
        <charset val="134"/>
      </rPr>
      <t>）</t>
    </r>
  </si>
  <si>
    <r>
      <rPr>
        <sz val="11"/>
        <rFont val="宋体"/>
        <family val="3"/>
        <charset val="134"/>
      </rPr>
      <t>航海英语</t>
    </r>
  </si>
  <si>
    <r>
      <rPr>
        <sz val="11"/>
        <rFont val="宋体"/>
        <family val="3"/>
        <charset val="134"/>
      </rPr>
      <t>海员疲劳规则</t>
    </r>
  </si>
  <si>
    <r>
      <rPr>
        <sz val="11"/>
        <rFont val="宋体"/>
        <family val="3"/>
        <charset val="134"/>
      </rPr>
      <t>国际救助公约</t>
    </r>
  </si>
  <si>
    <r>
      <t>OIL POL 1954 Amendment   1981</t>
    </r>
    <r>
      <rPr>
        <sz val="11"/>
        <rFont val="宋体"/>
        <family val="3"/>
        <charset val="134"/>
      </rPr>
      <t>版</t>
    </r>
  </si>
  <si>
    <r>
      <rPr>
        <sz val="11"/>
        <rFont val="宋体"/>
        <family val="3"/>
        <charset val="134"/>
      </rPr>
      <t>海岸电台表</t>
    </r>
  </si>
  <si>
    <r>
      <rPr>
        <sz val="11"/>
        <rFont val="宋体"/>
        <family val="3"/>
        <charset val="134"/>
      </rPr>
      <t>岸台表补篇</t>
    </r>
  </si>
  <si>
    <r>
      <rPr>
        <sz val="11"/>
        <rFont val="宋体"/>
        <family val="3"/>
        <charset val="134"/>
      </rPr>
      <t>船舶电台表</t>
    </r>
    <r>
      <rPr>
        <sz val="11"/>
        <rFont val="Century Gothic"/>
        <family val="2"/>
      </rPr>
      <t>+</t>
    </r>
    <r>
      <rPr>
        <sz val="11"/>
        <rFont val="宋体"/>
        <family val="3"/>
        <charset val="134"/>
      </rPr>
      <t>呼号识别表</t>
    </r>
  </si>
  <si>
    <r>
      <rPr>
        <sz val="11"/>
        <rFont val="宋体"/>
        <family val="3"/>
        <charset val="134"/>
      </rPr>
      <t>船台表补篇</t>
    </r>
  </si>
  <si>
    <r>
      <rPr>
        <sz val="11"/>
        <rFont val="宋体"/>
        <family val="3"/>
        <charset val="134"/>
      </rPr>
      <t>卫星移动业务手册</t>
    </r>
  </si>
  <si>
    <r>
      <rPr>
        <sz val="11"/>
        <rFont val="宋体"/>
        <family val="3"/>
        <charset val="134"/>
      </rPr>
      <t>国际无线电规则</t>
    </r>
  </si>
  <si>
    <r>
      <rPr>
        <sz val="11"/>
        <rFont val="宋体"/>
        <family val="3"/>
        <charset val="134"/>
      </rPr>
      <t>船长医疗指南</t>
    </r>
  </si>
  <si>
    <r>
      <rPr>
        <sz val="11"/>
        <rFont val="宋体"/>
        <family val="3"/>
        <charset val="134"/>
      </rPr>
      <t>直升机</t>
    </r>
    <r>
      <rPr>
        <sz val="11"/>
        <rFont val="Century Gothic"/>
        <family val="2"/>
      </rPr>
      <t>/</t>
    </r>
    <r>
      <rPr>
        <sz val="11"/>
        <rFont val="宋体"/>
        <family val="3"/>
        <charset val="134"/>
      </rPr>
      <t>船舶操作规则</t>
    </r>
  </si>
  <si>
    <r>
      <rPr>
        <sz val="11"/>
        <rFont val="宋体"/>
        <family val="3"/>
        <charset val="134"/>
      </rPr>
      <t>国际船舶医疗指南</t>
    </r>
  </si>
  <si>
    <r>
      <rPr>
        <sz val="11"/>
        <rFont val="宋体"/>
        <family val="3"/>
        <charset val="134"/>
      </rPr>
      <t>国际船舶医疗指南补篇</t>
    </r>
  </si>
  <si>
    <r>
      <rPr>
        <sz val="11"/>
        <rFont val="宋体"/>
        <family val="3"/>
        <charset val="134"/>
      </rPr>
      <t>驾驶台操作指南</t>
    </r>
  </si>
  <si>
    <r>
      <rPr>
        <sz val="11"/>
        <rFont val="宋体"/>
        <family val="3"/>
        <charset val="134"/>
      </rPr>
      <t>美国联邦法规</t>
    </r>
  </si>
  <si>
    <r>
      <rPr>
        <sz val="11"/>
        <rFont val="宋体"/>
        <family val="3"/>
        <charset val="134"/>
      </rPr>
      <t>日版潮汐表</t>
    </r>
  </si>
  <si>
    <r>
      <rPr>
        <sz val="11"/>
        <rFont val="宋体"/>
        <family val="3"/>
        <charset val="134"/>
      </rPr>
      <t>日版航海图书总目录</t>
    </r>
  </si>
  <si>
    <r>
      <rPr>
        <sz val="11"/>
        <rFont val="宋体"/>
        <family val="3"/>
        <charset val="134"/>
      </rPr>
      <t>澳版潮汐表</t>
    </r>
  </si>
  <si>
    <r>
      <rPr>
        <sz val="11"/>
        <rFont val="宋体"/>
        <family val="3"/>
        <charset val="134"/>
      </rPr>
      <t>澳版天文历</t>
    </r>
  </si>
  <si>
    <r>
      <rPr>
        <sz val="11"/>
        <rFont val="宋体"/>
        <family val="3"/>
        <charset val="134"/>
      </rPr>
      <t>美版天文历</t>
    </r>
  </si>
  <si>
    <r>
      <rPr>
        <sz val="11"/>
        <rFont val="宋体"/>
        <family val="3"/>
        <charset val="134"/>
      </rPr>
      <t>进港指南</t>
    </r>
  </si>
  <si>
    <r>
      <rPr>
        <sz val="11"/>
        <rFont val="宋体"/>
        <family val="3"/>
        <charset val="134"/>
      </rPr>
      <t>商船海员安全工作守则</t>
    </r>
  </si>
  <si>
    <r>
      <rPr>
        <sz val="11"/>
        <rFont val="宋体"/>
        <family val="3"/>
        <charset val="134"/>
      </rPr>
      <t>商船海员安全工作守则补篇</t>
    </r>
  </si>
  <si>
    <r>
      <rPr>
        <sz val="11"/>
        <rFont val="宋体"/>
        <family val="3"/>
        <charset val="134"/>
      </rPr>
      <t>国际卫生条例</t>
    </r>
  </si>
  <si>
    <r>
      <rPr>
        <sz val="11"/>
        <rFont val="宋体"/>
        <family val="3"/>
        <charset val="134"/>
      </rPr>
      <t>毒品携带与滥用</t>
    </r>
  </si>
  <si>
    <r>
      <rPr>
        <sz val="11"/>
        <rFont val="宋体"/>
        <family val="3"/>
        <charset val="134"/>
      </rPr>
      <t>海事劳工公约</t>
    </r>
  </si>
  <si>
    <r>
      <rPr>
        <sz val="11"/>
        <rFont val="宋体"/>
        <family val="3"/>
        <charset val="134"/>
      </rPr>
      <t>电子海图航线设计</t>
    </r>
    <r>
      <rPr>
        <sz val="11"/>
        <rFont val="Century Gothic"/>
        <family val="2"/>
      </rPr>
      <t>(</t>
    </r>
    <r>
      <rPr>
        <sz val="11"/>
        <rFont val="宋体"/>
        <family val="3"/>
        <charset val="134"/>
      </rPr>
      <t>包括驾驶台值班瞭望）</t>
    </r>
  </si>
  <si>
    <r>
      <rPr>
        <sz val="11"/>
        <rFont val="宋体"/>
        <family val="3"/>
        <charset val="134"/>
      </rPr>
      <t>外轮航行至美国水域指南</t>
    </r>
  </si>
  <si>
    <r>
      <rPr>
        <sz val="11"/>
        <rFont val="宋体"/>
        <family val="3"/>
        <charset val="134"/>
      </rPr>
      <t>布朗天文历</t>
    </r>
  </si>
  <si>
    <r>
      <t>ISGOTT</t>
    </r>
    <r>
      <rPr>
        <sz val="11"/>
        <rFont val="宋体"/>
        <family val="3"/>
        <charset val="134"/>
      </rPr>
      <t>油轮码头安全指南</t>
    </r>
  </si>
  <si>
    <r>
      <rPr>
        <sz val="11"/>
        <rFont val="宋体"/>
        <family val="3"/>
        <charset val="134"/>
      </rPr>
      <t>系泊设备指南</t>
    </r>
  </si>
  <si>
    <r>
      <rPr>
        <sz val="11"/>
        <rFont val="宋体"/>
        <family val="3"/>
        <charset val="134"/>
      </rPr>
      <t>油轮泵组及配套设备操作建议指导</t>
    </r>
  </si>
  <si>
    <r>
      <rPr>
        <sz val="11"/>
        <rFont val="宋体"/>
        <family val="3"/>
        <charset val="134"/>
      </rPr>
      <t>有效系泊</t>
    </r>
  </si>
  <si>
    <r>
      <rPr>
        <sz val="12"/>
        <rFont val="宋体"/>
        <family val="3"/>
        <charset val="134"/>
      </rPr>
      <t>油轮建造与构造指南</t>
    </r>
  </si>
  <si>
    <r>
      <rPr>
        <sz val="11"/>
        <rFont val="宋体"/>
        <family val="3"/>
        <charset val="134"/>
      </rPr>
      <t>锚泊系统和程序</t>
    </r>
  </si>
  <si>
    <r>
      <rPr>
        <sz val="11"/>
        <rFont val="宋体"/>
        <family val="3"/>
        <charset val="134"/>
      </rPr>
      <t>单点系泊设备维护操作指导</t>
    </r>
  </si>
  <si>
    <r>
      <rPr>
        <sz val="11"/>
        <rFont val="宋体"/>
        <family val="3"/>
        <charset val="134"/>
      </rPr>
      <t>澳版海员手册</t>
    </r>
  </si>
  <si>
    <r>
      <t>AHP20  AUSTRALIAN SEAFARERS HANDBOOK</t>
    </r>
    <r>
      <rPr>
        <sz val="11"/>
        <rFont val="宋体"/>
        <family val="3"/>
        <charset val="134"/>
      </rPr>
      <t>，</t>
    </r>
    <r>
      <rPr>
        <sz val="11"/>
        <rFont val="Century Gothic"/>
        <family val="2"/>
      </rPr>
      <t>5rd</t>
    </r>
  </si>
  <si>
    <r>
      <rPr>
        <sz val="11"/>
        <rFont val="宋体"/>
        <family val="3"/>
        <charset val="134"/>
      </rPr>
      <t>新加坡潮汐表</t>
    </r>
  </si>
  <si>
    <r>
      <rPr>
        <sz val="11"/>
        <rFont val="宋体"/>
        <family val="3"/>
        <charset val="134"/>
      </rPr>
      <t>油轮清洁海洋指南</t>
    </r>
  </si>
  <si>
    <r>
      <rPr>
        <sz val="11"/>
        <rFont val="宋体"/>
        <family val="3"/>
        <charset val="134"/>
      </rPr>
      <t>船到船过驳指南（石油，化学品，液化气体）</t>
    </r>
  </si>
  <si>
    <r>
      <rPr>
        <sz val="11"/>
        <rFont val="宋体"/>
        <family val="3"/>
        <charset val="134"/>
      </rPr>
      <t>洗舱指南</t>
    </r>
  </si>
  <si>
    <r>
      <rPr>
        <sz val="11"/>
        <rFont val="宋体"/>
        <family val="3"/>
        <charset val="134"/>
      </rPr>
      <t>航线规划设计</t>
    </r>
  </si>
  <si>
    <r>
      <rPr>
        <sz val="11"/>
        <rFont val="宋体"/>
        <family val="3"/>
        <charset val="134"/>
      </rPr>
      <t>巴拿马运河</t>
    </r>
  </si>
  <si>
    <r>
      <rPr>
        <sz val="11"/>
        <rFont val="宋体"/>
        <family val="3"/>
        <charset val="134"/>
      </rPr>
      <t>工作场所</t>
    </r>
  </si>
  <si>
    <r>
      <rPr>
        <sz val="11"/>
        <rFont val="宋体"/>
        <family val="3"/>
        <charset val="134"/>
      </rPr>
      <t>最新版</t>
    </r>
    <r>
      <rPr>
        <sz val="11"/>
        <rFont val="Century Gothic"/>
        <family val="2"/>
      </rPr>
      <t xml:space="preserve"> Latest Version</t>
    </r>
    <phoneticPr fontId="3" type="noConversion"/>
  </si>
  <si>
    <r>
      <rPr>
        <sz val="11"/>
        <rFont val="宋体"/>
        <family val="3"/>
        <charset val="134"/>
      </rPr>
      <t>车钟日志</t>
    </r>
    <r>
      <rPr>
        <sz val="11"/>
        <rFont val="Century Gothic"/>
        <family val="2"/>
      </rPr>
      <t xml:space="preserve"> BELL BOOK</t>
    </r>
  </si>
  <si>
    <r>
      <rPr>
        <sz val="11"/>
        <rFont val="宋体"/>
        <family val="3"/>
        <charset val="134"/>
      </rPr>
      <t>油水记录簿</t>
    </r>
    <r>
      <rPr>
        <sz val="11"/>
        <rFont val="Century Gothic"/>
        <family val="2"/>
      </rPr>
      <t xml:space="preserve"> OIL RECORD BOOK</t>
    </r>
  </si>
  <si>
    <r>
      <rPr>
        <sz val="11"/>
        <rFont val="宋体"/>
        <family val="3"/>
        <charset val="134"/>
      </rPr>
      <t>午报表</t>
    </r>
    <r>
      <rPr>
        <sz val="11"/>
        <rFont val="Century Gothic"/>
        <family val="2"/>
      </rPr>
      <t xml:space="preserve"> NOON POSITION</t>
    </r>
  </si>
  <si>
    <r>
      <rPr>
        <sz val="11"/>
        <rFont val="宋体"/>
        <family val="3"/>
        <charset val="134"/>
      </rPr>
      <t>垃圾记录簿</t>
    </r>
    <r>
      <rPr>
        <sz val="11"/>
        <rFont val="Century Gothic"/>
        <family val="2"/>
      </rPr>
      <t xml:space="preserve"> GARBAGE RECORD BOOK</t>
    </r>
  </si>
  <si>
    <r>
      <rPr>
        <sz val="12"/>
        <rFont val="宋体"/>
        <family val="3"/>
        <charset val="134"/>
      </rPr>
      <t>辅机日志</t>
    </r>
    <r>
      <rPr>
        <sz val="12"/>
        <rFont val="Century Gothic"/>
        <family val="2"/>
      </rPr>
      <t xml:space="preserve"> AUXILIARY ENGINE LOG BOOK</t>
    </r>
  </si>
  <si>
    <r>
      <rPr>
        <sz val="11"/>
        <rFont val="宋体"/>
        <family val="3"/>
        <charset val="134"/>
      </rPr>
      <t>船舶保安日志</t>
    </r>
    <r>
      <rPr>
        <sz val="11"/>
        <rFont val="Century Gothic"/>
        <family val="2"/>
      </rPr>
      <t xml:space="preserve"> SHIP SECURITY LOG BOOK</t>
    </r>
  </si>
  <si>
    <r>
      <rPr>
        <sz val="11"/>
        <rFont val="宋体"/>
        <family val="3"/>
        <charset val="134"/>
      </rPr>
      <t>访客日志</t>
    </r>
    <r>
      <rPr>
        <sz val="11"/>
        <rFont val="Century Gothic"/>
        <family val="2"/>
      </rPr>
      <t xml:space="preserve"> VISITOR LOG BOOK</t>
    </r>
  </si>
  <si>
    <r>
      <rPr>
        <sz val="11"/>
        <rFont val="宋体"/>
        <family val="3"/>
        <charset val="134"/>
      </rPr>
      <t>雷达日志</t>
    </r>
    <r>
      <rPr>
        <sz val="11"/>
        <rFont val="Century Gothic"/>
        <family val="2"/>
      </rPr>
      <t xml:space="preserve"> RADAR LOG BOOK</t>
    </r>
  </si>
  <si>
    <r>
      <rPr>
        <sz val="11"/>
        <rFont val="宋体"/>
        <family val="3"/>
        <charset val="134"/>
      </rPr>
      <t>无线电日志</t>
    </r>
    <r>
      <rPr>
        <sz val="11"/>
        <rFont val="Century Gothic"/>
        <family val="2"/>
      </rPr>
      <t xml:space="preserve"> GMDSS RADIO LOG BOOK</t>
    </r>
  </si>
  <si>
    <r>
      <rPr>
        <sz val="11"/>
        <rFont val="宋体"/>
        <family val="3"/>
        <charset val="134"/>
      </rPr>
      <t>天文钟日志</t>
    </r>
    <r>
      <rPr>
        <sz val="11"/>
        <rFont val="Century Gothic"/>
        <family val="2"/>
      </rPr>
      <t xml:space="preserve"> THE TYMA CHRONOMETER RATE JODRNAC</t>
    </r>
  </si>
  <si>
    <r>
      <rPr>
        <sz val="11"/>
        <rFont val="宋体"/>
        <family val="3"/>
        <charset val="134"/>
      </rPr>
      <t>罗盘观测记录簿</t>
    </r>
    <r>
      <rPr>
        <sz val="11"/>
        <rFont val="Century Gothic"/>
        <family val="2"/>
      </rPr>
      <t xml:space="preserve"> COMPASS OBSERVATION BOOK PLAIN</t>
    </r>
  </si>
  <si>
    <r>
      <rPr>
        <sz val="11"/>
        <rFont val="宋体"/>
        <family val="3"/>
        <charset val="134"/>
      </rPr>
      <t>罗经自差记录本</t>
    </r>
    <r>
      <rPr>
        <sz val="11"/>
        <rFont val="Century Gothic"/>
        <family val="2"/>
      </rPr>
      <t xml:space="preserve"> COMPASS DEVIATION BOOK</t>
    </r>
  </si>
  <si>
    <r>
      <rPr>
        <sz val="12"/>
        <rFont val="宋体"/>
        <family val="3"/>
        <charset val="134"/>
      </rPr>
      <t>压载水记录簿</t>
    </r>
    <r>
      <rPr>
        <sz val="12"/>
        <rFont val="Century Gothic"/>
        <family val="2"/>
      </rPr>
      <t xml:space="preserve"> BALLAST WATER LOG BOOK</t>
    </r>
  </si>
  <si>
    <r>
      <rPr>
        <sz val="11"/>
        <rFont val="宋体"/>
        <family val="3"/>
        <charset val="134"/>
      </rPr>
      <t>夜航命令簿</t>
    </r>
    <r>
      <rPr>
        <sz val="11"/>
        <rFont val="Century Gothic"/>
        <family val="2"/>
      </rPr>
      <t xml:space="preserve"> NIGHT ORDER BOOK</t>
    </r>
  </si>
  <si>
    <r>
      <rPr>
        <sz val="11"/>
        <rFont val="宋体"/>
        <family val="3"/>
        <charset val="134"/>
      </rPr>
      <t>英版训练手册</t>
    </r>
    <r>
      <rPr>
        <sz val="11"/>
        <rFont val="Century Gothic"/>
        <family val="2"/>
      </rPr>
      <t>SOLAS TRAINING MANUAL</t>
    </r>
  </si>
  <si>
    <r>
      <rPr>
        <sz val="11"/>
        <rFont val="宋体"/>
        <family val="3"/>
        <charset val="134"/>
      </rPr>
      <t>中版训练手册</t>
    </r>
    <r>
      <rPr>
        <sz val="11"/>
        <rFont val="Century Gothic"/>
        <family val="2"/>
      </rPr>
      <t>SOLAS TRAINING MANUAL</t>
    </r>
  </si>
  <si>
    <r>
      <rPr>
        <sz val="11"/>
        <rFont val="宋体"/>
        <family val="3"/>
        <charset val="134"/>
      </rPr>
      <t>垃圾记录簿（第一和第二部分）</t>
    </r>
    <r>
      <rPr>
        <sz val="11"/>
        <rFont val="Century Gothic"/>
        <family val="2"/>
      </rPr>
      <t xml:space="preserve"> GARBAGE RECORD BOOK PART 1+2  </t>
    </r>
    <phoneticPr fontId="3" type="noConversion"/>
  </si>
  <si>
    <r>
      <t xml:space="preserve">solas training manualfire equipment&amp; fire fightting techniques </t>
    </r>
    <r>
      <rPr>
        <sz val="11"/>
        <rFont val="宋体"/>
        <family val="3"/>
        <charset val="134"/>
      </rPr>
      <t>(</t>
    </r>
    <r>
      <rPr>
        <sz val="11"/>
        <rFont val="Century Gothic"/>
        <family val="2"/>
      </rPr>
      <t>red)</t>
    </r>
    <phoneticPr fontId="3" type="noConversion"/>
  </si>
  <si>
    <r>
      <t xml:space="preserve">LSA training manual </t>
    </r>
    <r>
      <rPr>
        <sz val="11"/>
        <rFont val="宋体"/>
        <family val="3"/>
        <charset val="134"/>
      </rPr>
      <t>(</t>
    </r>
    <r>
      <rPr>
        <sz val="11"/>
        <rFont val="Century Gothic"/>
        <family val="2"/>
      </rPr>
      <t>blue)</t>
    </r>
    <phoneticPr fontId="3" type="noConversion"/>
  </si>
  <si>
    <r>
      <t xml:space="preserve">Guidelines on the Application of THE ILO MARITIME LABOUR CON </t>
    </r>
    <r>
      <rPr>
        <sz val="11"/>
        <rFont val="宋体"/>
        <family val="3"/>
        <charset val="134"/>
      </rPr>
      <t>(</t>
    </r>
    <r>
      <rPr>
        <sz val="11"/>
        <rFont val="Century Gothic"/>
        <family val="2"/>
      </rPr>
      <t>version 3.0)</t>
    </r>
    <phoneticPr fontId="3" type="noConversion"/>
  </si>
  <si>
    <t>Unit Price(RMB)</t>
    <phoneticPr fontId="3" type="noConversion"/>
  </si>
  <si>
    <t>Amount</t>
    <phoneticPr fontId="3" type="noConversion"/>
  </si>
  <si>
    <t xml:space="preserve"> QTY (PCS)</t>
    <phoneticPr fontId="3" type="noConversion"/>
  </si>
  <si>
    <t xml:space="preserve">In total </t>
    <phoneticPr fontId="3" type="noConversion"/>
  </si>
  <si>
    <t>www.shorefacility.com / osro@shorefacility.com / WhatsApp: +86 182 1717 5747</t>
  </si>
  <si>
    <t>SHANGHAI HIGHWOODS SHIP CO.,LTD</t>
    <phoneticPr fontId="3" type="noConversion"/>
  </si>
  <si>
    <r>
      <rPr>
        <b/>
        <sz val="22"/>
        <color indexed="13"/>
        <rFont val="华文中宋"/>
        <family val="3"/>
        <charset val="134"/>
      </rPr>
      <t>上海潼林船舶有限公司</t>
    </r>
  </si>
  <si>
    <t xml:space="preserve">中国航路指南（黄、渤海海区）                              China Shipping Route Guide (Yellow and Bohai Sea Area)  </t>
    <phoneticPr fontId="3" type="noConversion"/>
  </si>
  <si>
    <t>中国航路指南（东海海区）                               China Sea Route Guide (East China Sea)</t>
    <phoneticPr fontId="3" type="noConversion"/>
  </si>
  <si>
    <r>
      <rPr>
        <sz val="11"/>
        <rFont val="宋体"/>
        <family val="3"/>
        <charset val="134"/>
      </rPr>
      <t>中国航路指南（南海海区）</t>
    </r>
    <r>
      <rPr>
        <sz val="11"/>
        <rFont val="Century Gothic"/>
        <family val="2"/>
      </rPr>
      <t xml:space="preserve">                                                                     China Sea Route Guide (South China Sea) </t>
    </r>
    <phoneticPr fontId="3" type="noConversion"/>
  </si>
  <si>
    <r>
      <rPr>
        <sz val="11"/>
        <rFont val="宋体"/>
        <family val="3"/>
        <charset val="134"/>
      </rPr>
      <t>航海表</t>
    </r>
    <r>
      <rPr>
        <sz val="11"/>
        <rFont val="Century Gothic"/>
        <family val="2"/>
      </rPr>
      <t>Nautical Watch</t>
    </r>
    <phoneticPr fontId="3" type="noConversion"/>
  </si>
  <si>
    <r>
      <rPr>
        <sz val="11"/>
        <rFont val="宋体"/>
        <family val="3"/>
        <charset val="134"/>
      </rPr>
      <t>航海天文历</t>
    </r>
    <r>
      <rPr>
        <sz val="11"/>
        <rFont val="Century Gothic"/>
        <family val="2"/>
      </rPr>
      <t>Nautical calendar</t>
    </r>
    <phoneticPr fontId="3" type="noConversion"/>
  </si>
  <si>
    <r>
      <rPr>
        <sz val="11"/>
        <rFont val="宋体"/>
        <family val="3"/>
        <charset val="134"/>
      </rPr>
      <t>航海天文历附表</t>
    </r>
    <r>
      <rPr>
        <sz val="11"/>
        <rFont val="Century Gothic"/>
        <family val="2"/>
      </rPr>
      <t>Nautical Astronomical Calendar Schedule</t>
    </r>
    <phoneticPr fontId="3" type="noConversion"/>
  </si>
  <si>
    <r>
      <rPr>
        <sz val="11"/>
        <rFont val="宋体"/>
        <family val="3"/>
        <charset val="134"/>
      </rPr>
      <t>太阳和月亮出没时刻表</t>
    </r>
    <r>
      <rPr>
        <sz val="11"/>
        <rFont val="Century Gothic"/>
        <family val="2"/>
      </rPr>
      <t>Sun and Moon Timetable</t>
    </r>
    <phoneticPr fontId="3" type="noConversion"/>
  </si>
  <si>
    <r>
      <rPr>
        <sz val="11"/>
        <rFont val="宋体"/>
        <family val="3"/>
        <charset val="134"/>
      </rPr>
      <t xml:space="preserve">中国沿海航行里程表 </t>
    </r>
    <r>
      <rPr>
        <sz val="11"/>
        <rFont val="Century Gothic"/>
        <family val="2"/>
      </rPr>
      <t>China's coastal odometer</t>
    </r>
    <phoneticPr fontId="3" type="noConversion"/>
  </si>
  <si>
    <r>
      <rPr>
        <sz val="12"/>
        <rFont val="宋体"/>
        <family val="3"/>
        <charset val="134"/>
      </rPr>
      <t xml:space="preserve">航海日志 中英版 </t>
    </r>
    <r>
      <rPr>
        <sz val="12"/>
        <rFont val="Century Gothic"/>
        <family val="2"/>
      </rPr>
      <t>DECK LOG BOOK (Chinese and English)</t>
    </r>
    <phoneticPr fontId="3" type="noConversion"/>
  </si>
  <si>
    <r>
      <rPr>
        <sz val="12"/>
        <rFont val="宋体"/>
        <family val="3"/>
        <charset val="134"/>
      </rPr>
      <t xml:space="preserve">航海日志 英版 </t>
    </r>
    <r>
      <rPr>
        <sz val="12"/>
        <rFont val="Century Gothic"/>
        <family val="2"/>
      </rPr>
      <t>SHIP'S LOG BOOK (English)</t>
    </r>
    <phoneticPr fontId="3" type="noConversion"/>
  </si>
  <si>
    <r>
      <rPr>
        <sz val="12"/>
        <rFont val="宋体"/>
        <family val="3"/>
        <charset val="134"/>
      </rPr>
      <t xml:space="preserve">轮机日志 中英版 </t>
    </r>
    <r>
      <rPr>
        <sz val="12"/>
        <rFont val="Century Gothic"/>
        <family val="2"/>
      </rPr>
      <t>ENGINE LOG BOOK  (Chinese and English)</t>
    </r>
    <phoneticPr fontId="3" type="noConversion"/>
  </si>
  <si>
    <r>
      <rPr>
        <sz val="12"/>
        <rFont val="宋体"/>
        <family val="3"/>
        <charset val="134"/>
      </rPr>
      <t xml:space="preserve">轮机日志 英版 </t>
    </r>
    <r>
      <rPr>
        <sz val="12"/>
        <rFont val="Century Gothic"/>
        <family val="2"/>
      </rPr>
      <t>CHIEF ENGINEER'S LOG BOOK (English)</t>
    </r>
    <phoneticPr fontId="3" type="noConversion"/>
  </si>
  <si>
    <r>
      <rPr>
        <sz val="11"/>
        <rFont val="宋体"/>
        <family val="3"/>
        <charset val="134"/>
      </rPr>
      <t>船舶医疗日志</t>
    </r>
    <r>
      <rPr>
        <sz val="11"/>
        <rFont val="Century Gothic"/>
        <family val="2"/>
      </rPr>
      <t xml:space="preserve"> SHIP'S MEDICAL LOG BOOK</t>
    </r>
    <phoneticPr fontId="3" type="noConversion"/>
  </si>
  <si>
    <r>
      <rPr>
        <sz val="11"/>
        <rFont val="宋体"/>
        <family val="3"/>
        <charset val="134"/>
      </rPr>
      <t>雷达</t>
    </r>
    <r>
      <rPr>
        <sz val="11"/>
        <rFont val="Century Gothic"/>
        <family val="2"/>
      </rPr>
      <t xml:space="preserve"> RADAR PLOTTING SHEET</t>
    </r>
    <phoneticPr fontId="3" type="noConversion"/>
  </si>
  <si>
    <r>
      <rPr>
        <sz val="11"/>
        <rFont val="宋体"/>
        <family val="3"/>
        <charset val="134"/>
      </rPr>
      <t>消防安全培训和防火安全</t>
    </r>
    <r>
      <rPr>
        <sz val="11"/>
        <rFont val="Century Gothic"/>
        <family val="2"/>
      </rPr>
      <t xml:space="preserve"> FIRE SAFETY TRAINING AND FIRE FIGHTING</t>
    </r>
    <phoneticPr fontId="3" type="noConversion"/>
  </si>
  <si>
    <r>
      <t>VHF</t>
    </r>
    <r>
      <rPr>
        <sz val="11"/>
        <rFont val="宋体"/>
        <family val="3"/>
        <charset val="134"/>
      </rPr>
      <t>无线电话使用登记簿</t>
    </r>
    <r>
      <rPr>
        <sz val="11"/>
        <rFont val="Century Gothic"/>
        <family val="2"/>
      </rPr>
      <t xml:space="preserve"> VHF WIRELESS TELEPHONE USAGE RECORD BOOKS</t>
    </r>
    <phoneticPr fontId="3" type="noConversion"/>
  </si>
  <si>
    <r>
      <rPr>
        <sz val="11"/>
        <rFont val="宋体"/>
        <family val="3"/>
        <charset val="134"/>
      </rPr>
      <t>太阳方位表（第二册）纬度</t>
    </r>
    <r>
      <rPr>
        <sz val="11"/>
        <rFont val="Century Gothic"/>
        <family val="2"/>
      </rPr>
      <t>30°-64°</t>
    </r>
    <r>
      <rPr>
        <sz val="11"/>
        <rFont val="Century Gothic"/>
        <family val="2"/>
      </rPr>
      <t xml:space="preserve">                                                         Solar Azimuth Table (Phase II) Latitude 30°-64°</t>
    </r>
    <phoneticPr fontId="3" type="noConversion"/>
  </si>
  <si>
    <r>
      <rPr>
        <sz val="11"/>
        <rFont val="宋体"/>
        <family val="3"/>
        <charset val="134"/>
      </rPr>
      <t>太阳方位表（第一册）纬度</t>
    </r>
    <r>
      <rPr>
        <sz val="11"/>
        <rFont val="Century Gothic"/>
        <family val="2"/>
      </rPr>
      <t xml:space="preserve"> 0°-30°                                                         </t>
    </r>
    <r>
      <rPr>
        <sz val="11"/>
        <rFont val="Century Gothic"/>
        <family val="2"/>
      </rPr>
      <t xml:space="preserve"> Solar Azimuth Table (Phase I) Latitude 0°-30°</t>
    </r>
    <phoneticPr fontId="3" type="noConversion"/>
  </si>
  <si>
    <r>
      <rPr>
        <sz val="11"/>
        <rFont val="宋体"/>
        <family val="3"/>
        <charset val="134"/>
      </rPr>
      <t xml:space="preserve">天体高度方位表（第一册～第七册）                           </t>
    </r>
    <r>
      <rPr>
        <sz val="11"/>
        <rFont val="Century Gothic"/>
        <family val="2"/>
      </rPr>
      <t>Table of Celestial Heights (Phase 1</t>
    </r>
    <r>
      <rPr>
        <sz val="11"/>
        <rFont val="宋体"/>
        <family val="3"/>
        <charset val="134"/>
      </rPr>
      <t>～</t>
    </r>
    <r>
      <rPr>
        <sz val="11"/>
        <rFont val="Century Gothic"/>
        <family val="2"/>
      </rPr>
      <t>Phase 7)</t>
    </r>
    <phoneticPr fontId="3" type="noConversion"/>
  </si>
  <si>
    <r>
      <rPr>
        <sz val="11"/>
        <rFont val="宋体"/>
        <family val="3"/>
        <charset val="134"/>
      </rPr>
      <t>中国沿海潮汐表（上海港</t>
    </r>
    <r>
      <rPr>
        <sz val="11"/>
        <rFont val="Century Gothic"/>
        <family val="2"/>
      </rPr>
      <t>.</t>
    </r>
    <r>
      <rPr>
        <sz val="11"/>
        <rFont val="宋体"/>
        <family val="3"/>
        <charset val="134"/>
      </rPr>
      <t xml:space="preserve">杭州湾）                        </t>
    </r>
    <r>
      <rPr>
        <sz val="11"/>
        <rFont val="Century Gothic"/>
        <family val="2"/>
      </rPr>
      <t>China Coastal Tide Table (Shanghai Port. Hangzhou Bay)</t>
    </r>
    <phoneticPr fontId="3" type="noConversion"/>
  </si>
  <si>
    <r>
      <rPr>
        <sz val="11"/>
        <rFont val="宋体"/>
        <family val="3"/>
        <charset val="134"/>
      </rPr>
      <t xml:space="preserve">中国沿海港口航道图目录（海事版）                           </t>
    </r>
    <r>
      <rPr>
        <sz val="11"/>
        <rFont val="Century Gothic"/>
        <family val="2"/>
      </rPr>
      <t>Catalogue of Waterway Map of China's Coastal Ports</t>
    </r>
    <phoneticPr fontId="3" type="noConversion"/>
  </si>
  <si>
    <r>
      <rPr>
        <sz val="11"/>
        <rFont val="宋体"/>
        <family val="3"/>
        <charset val="134"/>
      </rPr>
      <t>海上浮冰</t>
    </r>
    <r>
      <rPr>
        <sz val="11"/>
        <rFont val="Century Gothic"/>
        <family val="2"/>
      </rPr>
      <t>Floating ice</t>
    </r>
    <phoneticPr fontId="3" type="noConversion"/>
  </si>
  <si>
    <r>
      <rPr>
        <sz val="11"/>
        <rFont val="宋体"/>
        <family val="3"/>
        <charset val="134"/>
      </rPr>
      <t>航海通告</t>
    </r>
    <r>
      <rPr>
        <sz val="11"/>
        <rFont val="Century Gothic"/>
        <family val="2"/>
      </rPr>
      <t>Nautical notice</t>
    </r>
    <phoneticPr fontId="3" type="noConversion"/>
  </si>
  <si>
    <r>
      <t>S-100</t>
    </r>
    <r>
      <rPr>
        <sz val="11"/>
        <rFont val="宋体"/>
        <family val="3"/>
        <charset val="134"/>
      </rPr>
      <t>通用海洋测绘数据模型（</t>
    </r>
    <r>
      <rPr>
        <sz val="11"/>
        <rFont val="Century Gothic"/>
        <family val="2"/>
      </rPr>
      <t>1.0.0</t>
    </r>
    <r>
      <rPr>
        <sz val="11"/>
        <rFont val="宋体"/>
        <family val="3"/>
        <charset val="134"/>
      </rPr>
      <t xml:space="preserve">版）                        </t>
    </r>
    <r>
      <rPr>
        <sz val="11"/>
        <rFont val="Century Gothic"/>
        <family val="2"/>
      </rPr>
      <t>S-100 General Ocean Surveying and Mapping Data Model</t>
    </r>
    <phoneticPr fontId="3" type="noConversion"/>
  </si>
  <si>
    <r>
      <rPr>
        <sz val="11"/>
        <rFont val="宋体"/>
        <family val="3"/>
        <charset val="134"/>
      </rPr>
      <t>救生信号和救助方法</t>
    </r>
    <r>
      <rPr>
        <sz val="11"/>
        <rFont val="Century Gothic"/>
        <family val="2"/>
      </rPr>
      <t>Life-saving signals and rescue methods</t>
    </r>
    <phoneticPr fontId="3" type="noConversion"/>
  </si>
  <si>
    <r>
      <rPr>
        <sz val="11"/>
        <rFont val="宋体"/>
        <family val="3"/>
        <charset val="134"/>
      </rPr>
      <t>中华人民共和国港口信号规定</t>
    </r>
    <r>
      <rPr>
        <sz val="11"/>
        <rFont val="Century Gothic"/>
        <family val="2"/>
      </rPr>
      <t>/</t>
    </r>
    <r>
      <rPr>
        <sz val="11"/>
        <rFont val="宋体"/>
        <family val="3"/>
        <charset val="134"/>
      </rPr>
      <t xml:space="preserve">沿海港口信号规定                 </t>
    </r>
    <r>
      <rPr>
        <sz val="11"/>
        <rFont val="Century Gothic"/>
        <family val="2"/>
      </rPr>
      <t>China Port Signal Regulations/Coastal Port Signal Regulations</t>
    </r>
    <phoneticPr fontId="3" type="noConversion"/>
  </si>
  <si>
    <r>
      <rPr>
        <sz val="11"/>
        <rFont val="宋体"/>
        <family val="3"/>
        <charset val="134"/>
      </rPr>
      <t>信号旗表</t>
    </r>
    <r>
      <rPr>
        <sz val="11"/>
        <rFont val="Century Gothic"/>
        <family val="2"/>
      </rPr>
      <t>/</t>
    </r>
    <r>
      <rPr>
        <sz val="11"/>
        <rFont val="宋体"/>
        <family val="3"/>
        <charset val="134"/>
      </rPr>
      <t xml:space="preserve">国际海上浮标制度                                  </t>
    </r>
    <r>
      <rPr>
        <sz val="11"/>
        <rFont val="Century Gothic"/>
        <family val="2"/>
      </rPr>
      <t>Signal Flag Table/International Maritime Buoy System</t>
    </r>
    <phoneticPr fontId="3" type="noConversion"/>
  </si>
  <si>
    <r>
      <rPr>
        <sz val="11"/>
        <rFont val="宋体"/>
        <family val="3"/>
        <charset val="134"/>
      </rPr>
      <t>《中国海区水上助航标志》国家标准主要内容简图</t>
    </r>
    <r>
      <rPr>
        <sz val="11"/>
        <rFont val="Century Gothic"/>
        <family val="2"/>
      </rPr>
      <t>/</t>
    </r>
    <r>
      <rPr>
        <sz val="11"/>
        <rFont val="宋体"/>
        <family val="3"/>
        <charset val="134"/>
      </rPr>
      <t>海上助航标志简图</t>
    </r>
    <r>
      <rPr>
        <sz val="11"/>
        <rFont val="Century Gothic"/>
        <family val="2"/>
      </rPr>
      <t>Schematic diagram of the main contents of the national standard of "Marks of Maritime Aid to Navigation in China Sea"</t>
    </r>
    <phoneticPr fontId="3" type="noConversion"/>
  </si>
  <si>
    <r>
      <rPr>
        <sz val="11"/>
        <rFont val="宋体"/>
        <family val="3"/>
        <charset val="134"/>
      </rPr>
      <t xml:space="preserve">船舶号灯、号型示意图                                   </t>
    </r>
    <r>
      <rPr>
        <sz val="11"/>
        <rFont val="Century Gothic"/>
        <family val="2"/>
      </rPr>
      <t>Schematic diagram of ship signal light and signal type</t>
    </r>
    <phoneticPr fontId="3" type="noConversion"/>
  </si>
  <si>
    <r>
      <rPr>
        <sz val="11"/>
        <rFont val="宋体"/>
        <family val="3"/>
        <charset val="134"/>
      </rPr>
      <t>海图英语</t>
    </r>
    <r>
      <rPr>
        <sz val="11"/>
        <rFont val="Century Gothic"/>
        <family val="2"/>
      </rPr>
      <t>Chart English</t>
    </r>
    <phoneticPr fontId="3" type="noConversion"/>
  </si>
  <si>
    <r>
      <rPr>
        <sz val="11"/>
        <rFont val="宋体"/>
        <family val="3"/>
        <charset val="134"/>
      </rPr>
      <t>海口港航行指南</t>
    </r>
    <r>
      <rPr>
        <sz val="11"/>
        <rFont val="Century Gothic"/>
        <family val="2"/>
      </rPr>
      <t>Haikou Port Navigation Guide</t>
    </r>
    <phoneticPr fontId="3" type="noConversion"/>
  </si>
  <si>
    <r>
      <rPr>
        <sz val="11"/>
        <rFont val="宋体"/>
        <family val="3"/>
        <charset val="134"/>
      </rPr>
      <t xml:space="preserve">广西北部湾港航行指南                               </t>
    </r>
    <r>
      <rPr>
        <sz val="11"/>
        <rFont val="Century Gothic"/>
        <family val="2"/>
      </rPr>
      <t>Navigation Guide for Guangxi Beibu Gulf Port</t>
    </r>
    <phoneticPr fontId="3" type="noConversion"/>
  </si>
  <si>
    <r>
      <rPr>
        <sz val="11"/>
        <rFont val="宋体"/>
        <family val="3"/>
        <charset val="134"/>
      </rPr>
      <t>湛江港航行指南</t>
    </r>
    <r>
      <rPr>
        <sz val="11"/>
        <rFont val="Century Gothic"/>
        <family val="2"/>
      </rPr>
      <t>Navigation Guide of Zhanjiang Port</t>
    </r>
    <phoneticPr fontId="3" type="noConversion"/>
  </si>
  <si>
    <r>
      <rPr>
        <sz val="11"/>
        <rFont val="宋体"/>
        <family val="3"/>
        <charset val="134"/>
      </rPr>
      <t>珠海港航行指南</t>
    </r>
    <r>
      <rPr>
        <sz val="11"/>
        <rFont val="Century Gothic"/>
        <family val="2"/>
      </rPr>
      <t>Navigation Guide for Zhuhai Port</t>
    </r>
    <phoneticPr fontId="3" type="noConversion"/>
  </si>
  <si>
    <r>
      <rPr>
        <sz val="11"/>
        <rFont val="宋体"/>
        <family val="3"/>
        <charset val="134"/>
      </rPr>
      <t>广州港航行指南</t>
    </r>
    <r>
      <rPr>
        <sz val="11"/>
        <rFont val="Century Gothic"/>
        <family val="2"/>
      </rPr>
      <t>Guangzhou Port Navigation Guide</t>
    </r>
    <phoneticPr fontId="3" type="noConversion"/>
  </si>
  <si>
    <r>
      <rPr>
        <sz val="11"/>
        <rFont val="宋体"/>
        <family val="3"/>
        <charset val="134"/>
      </rPr>
      <t>深圳港航行指南</t>
    </r>
    <r>
      <rPr>
        <sz val="11"/>
        <rFont val="Century Gothic"/>
        <family val="2"/>
      </rPr>
      <t>Shenzhen Port Navigation Guide</t>
    </r>
    <phoneticPr fontId="3" type="noConversion"/>
  </si>
  <si>
    <r>
      <rPr>
        <sz val="11"/>
        <rFont val="宋体"/>
        <family val="3"/>
        <charset val="134"/>
      </rPr>
      <t>厦门港航行指南</t>
    </r>
    <r>
      <rPr>
        <sz val="11"/>
        <rFont val="Century Gothic"/>
        <family val="2"/>
      </rPr>
      <t>Xiamen Port Navigation Guide</t>
    </r>
    <phoneticPr fontId="3" type="noConversion"/>
  </si>
  <si>
    <r>
      <rPr>
        <sz val="11"/>
        <rFont val="宋体"/>
        <family val="3"/>
        <charset val="134"/>
      </rPr>
      <t>宁波</t>
    </r>
    <r>
      <rPr>
        <sz val="11"/>
        <rFont val="Century Gothic"/>
        <family val="2"/>
      </rPr>
      <t>-</t>
    </r>
    <r>
      <rPr>
        <sz val="11"/>
        <rFont val="宋体"/>
        <family val="3"/>
        <charset val="134"/>
      </rPr>
      <t xml:space="preserve">舟山港航行指南                              </t>
    </r>
    <r>
      <rPr>
        <sz val="11"/>
        <rFont val="Century Gothic"/>
        <family val="2"/>
      </rPr>
      <t>Navigation Guide for Ningbo-Zhoushan Port</t>
    </r>
    <phoneticPr fontId="3" type="noConversion"/>
  </si>
  <si>
    <r>
      <rPr>
        <sz val="11"/>
        <rFont val="宋体"/>
        <family val="3"/>
        <charset val="134"/>
      </rPr>
      <t>福州港航行指南</t>
    </r>
    <r>
      <rPr>
        <sz val="11"/>
        <rFont val="Century Gothic"/>
        <family val="2"/>
      </rPr>
      <t xml:space="preserve"> Fuzhou Port Navigation Guide</t>
    </r>
    <phoneticPr fontId="3" type="noConversion"/>
  </si>
  <si>
    <r>
      <rPr>
        <sz val="11"/>
        <rFont val="宋体"/>
        <family val="3"/>
        <charset val="134"/>
      </rPr>
      <t>上海港航行指南</t>
    </r>
    <r>
      <rPr>
        <sz val="11"/>
        <rFont val="Century Gothic"/>
        <family val="2"/>
      </rPr>
      <t>Shanghai Port Navigation Guide</t>
    </r>
    <phoneticPr fontId="3" type="noConversion"/>
  </si>
  <si>
    <r>
      <rPr>
        <sz val="11"/>
        <rFont val="宋体"/>
        <family val="3"/>
        <charset val="134"/>
      </rPr>
      <t>日照港航行指南</t>
    </r>
    <r>
      <rPr>
        <sz val="11"/>
        <rFont val="Century Gothic"/>
        <family val="2"/>
      </rPr>
      <t>Rizhao Port Navigation Guide</t>
    </r>
    <phoneticPr fontId="3" type="noConversion"/>
  </si>
  <si>
    <r>
      <rPr>
        <sz val="11"/>
        <rFont val="宋体"/>
        <family val="3"/>
        <charset val="134"/>
      </rPr>
      <t>青岛港航行指南</t>
    </r>
    <r>
      <rPr>
        <sz val="11"/>
        <rFont val="Century Gothic"/>
        <family val="2"/>
      </rPr>
      <t>Qingdao Port Navigation Guide</t>
    </r>
    <phoneticPr fontId="3" type="noConversion"/>
  </si>
  <si>
    <r>
      <rPr>
        <sz val="11"/>
        <rFont val="宋体"/>
        <family val="3"/>
        <charset val="134"/>
      </rPr>
      <t>烟台港航行指南</t>
    </r>
    <r>
      <rPr>
        <sz val="11"/>
        <rFont val="Century Gothic"/>
        <family val="2"/>
      </rPr>
      <t>Navigation Guide for Yantai Port</t>
    </r>
    <phoneticPr fontId="3" type="noConversion"/>
  </si>
  <si>
    <r>
      <rPr>
        <sz val="11"/>
        <rFont val="宋体"/>
        <family val="3"/>
        <charset val="134"/>
      </rPr>
      <t>天津港航行指南</t>
    </r>
    <r>
      <rPr>
        <sz val="11"/>
        <rFont val="Century Gothic"/>
        <family val="2"/>
      </rPr>
      <t>Tianjin Port Navigation Guide</t>
    </r>
    <phoneticPr fontId="3" type="noConversion"/>
  </si>
  <si>
    <r>
      <rPr>
        <sz val="11"/>
        <rFont val="宋体"/>
        <family val="3"/>
        <charset val="134"/>
      </rPr>
      <t>秦皇岛港航行指南</t>
    </r>
    <r>
      <rPr>
        <sz val="11"/>
        <rFont val="Century Gothic"/>
        <family val="2"/>
      </rPr>
      <t>Qinhuangdao Port Navigation Guide</t>
    </r>
    <phoneticPr fontId="3" type="noConversion"/>
  </si>
  <si>
    <r>
      <rPr>
        <sz val="11"/>
        <rFont val="宋体"/>
        <family val="3"/>
        <charset val="134"/>
      </rPr>
      <t>营口港航行指南</t>
    </r>
    <r>
      <rPr>
        <sz val="11"/>
        <rFont val="Century Gothic"/>
        <family val="2"/>
      </rPr>
      <t>Yingkou Port Navigation Guide</t>
    </r>
    <phoneticPr fontId="3" type="noConversion"/>
  </si>
  <si>
    <r>
      <rPr>
        <sz val="11"/>
        <rFont val="宋体"/>
        <family val="3"/>
        <charset val="134"/>
      </rPr>
      <t>大连港航行指南</t>
    </r>
    <r>
      <rPr>
        <sz val="11"/>
        <rFont val="Century Gothic"/>
        <family val="2"/>
      </rPr>
      <t>Dalian Port Navigation Guide</t>
    </r>
    <phoneticPr fontId="3" type="noConversion"/>
  </si>
  <si>
    <r>
      <t>IHO</t>
    </r>
    <r>
      <rPr>
        <sz val="11"/>
        <rFont val="宋体"/>
        <family val="3"/>
        <charset val="134"/>
      </rPr>
      <t>数据保护方案</t>
    </r>
    <r>
      <rPr>
        <sz val="11"/>
        <rFont val="Century Gothic"/>
        <family val="2"/>
      </rPr>
      <t>IHO data protection program</t>
    </r>
    <phoneticPr fontId="3" type="noConversion"/>
  </si>
  <si>
    <r>
      <t xml:space="preserve">联合国海洋法公约                                          </t>
    </r>
    <r>
      <rPr>
        <sz val="11"/>
        <rFont val="Century Gothic"/>
        <family val="2"/>
      </rPr>
      <t>United Nations Convention on the Law of the Sea</t>
    </r>
    <phoneticPr fontId="3" type="noConversion"/>
  </si>
  <si>
    <r>
      <rPr>
        <sz val="11"/>
        <rFont val="宋体"/>
        <family val="3"/>
        <charset val="134"/>
      </rPr>
      <t>国际海事公约与规则修正案选编（</t>
    </r>
    <r>
      <rPr>
        <sz val="11"/>
        <rFont val="Century Gothic"/>
        <family val="2"/>
      </rPr>
      <t>2010</t>
    </r>
    <r>
      <rPr>
        <sz val="11"/>
        <rFont val="宋体"/>
        <family val="3"/>
        <charset val="134"/>
      </rPr>
      <t>年</t>
    </r>
    <r>
      <rPr>
        <sz val="11"/>
        <rFont val="Century Gothic"/>
        <family val="2"/>
      </rPr>
      <t>-2012</t>
    </r>
    <r>
      <rPr>
        <sz val="11"/>
        <rFont val="宋体"/>
        <family val="3"/>
        <charset val="134"/>
      </rPr>
      <t>年）</t>
    </r>
    <r>
      <rPr>
        <sz val="11"/>
        <rFont val="Century Gothic"/>
        <family val="2"/>
      </rPr>
      <t xml:space="preserve">                             Selections of amendments to international maritime conventions and regulations (2010-2012)</t>
    </r>
    <phoneticPr fontId="3" type="noConversion"/>
  </si>
  <si>
    <r>
      <rPr>
        <sz val="11"/>
        <rFont val="宋体"/>
        <family val="3"/>
        <charset val="134"/>
      </rPr>
      <t xml:space="preserve">国际航空和海上搜寻救助手册                                 </t>
    </r>
    <r>
      <rPr>
        <sz val="11"/>
        <rFont val="Century Gothic"/>
        <family val="2"/>
      </rPr>
      <t>International Aviation &amp; Maritime Search &amp; Rescue Manual</t>
    </r>
    <phoneticPr fontId="3" type="noConversion"/>
  </si>
  <si>
    <r>
      <rPr>
        <sz val="11"/>
        <rFont val="宋体"/>
        <family val="3"/>
        <charset val="134"/>
      </rPr>
      <t xml:space="preserve">国际信号规则（中英文对照）                       </t>
    </r>
    <r>
      <rPr>
        <sz val="11"/>
        <rFont val="Century Gothic"/>
        <family val="2"/>
      </rPr>
      <t>International Signal Rules (Chinese and English)</t>
    </r>
    <phoneticPr fontId="3" type="noConversion"/>
  </si>
  <si>
    <r>
      <t>1972</t>
    </r>
    <r>
      <rPr>
        <sz val="11"/>
        <rFont val="宋体"/>
        <family val="3"/>
        <charset val="134"/>
      </rPr>
      <t xml:space="preserve">年国际海上避碰规则                                    </t>
    </r>
    <r>
      <rPr>
        <sz val="11"/>
        <rFont val="Century Gothic"/>
        <family val="2"/>
      </rPr>
      <t>1972 International Regulations for Preventing Collisions at Sea</t>
    </r>
    <phoneticPr fontId="3" type="noConversion"/>
  </si>
  <si>
    <r>
      <rPr>
        <sz val="11"/>
        <rFont val="宋体"/>
        <family val="3"/>
        <charset val="134"/>
      </rPr>
      <t xml:space="preserve">国际船舶和港口设施保安规则                                 </t>
    </r>
    <r>
      <rPr>
        <sz val="11"/>
        <rFont val="Century Gothic"/>
        <family val="2"/>
      </rPr>
      <t>International Ship and Port Facility Security Code</t>
    </r>
    <phoneticPr fontId="3" type="noConversion"/>
  </si>
  <si>
    <r>
      <rPr>
        <sz val="11"/>
        <rFont val="宋体"/>
        <family val="3"/>
        <charset val="134"/>
      </rPr>
      <t>国际信号规则</t>
    </r>
    <r>
      <rPr>
        <sz val="11"/>
        <rFont val="Century Gothic"/>
        <family val="2"/>
      </rPr>
      <t>International signal rules</t>
    </r>
    <phoneticPr fontId="3" type="noConversion"/>
  </si>
  <si>
    <r>
      <t>1972</t>
    </r>
    <r>
      <rPr>
        <sz val="11"/>
        <rFont val="宋体"/>
        <family val="3"/>
        <charset val="134"/>
      </rPr>
      <t xml:space="preserve">年国际集装箱安全公约                                  </t>
    </r>
    <r>
      <rPr>
        <sz val="11"/>
        <rFont val="Century Gothic"/>
        <family val="2"/>
      </rPr>
      <t>1972 International Container Safety Convention</t>
    </r>
    <phoneticPr fontId="3" type="noConversion"/>
  </si>
  <si>
    <r>
      <t>1978</t>
    </r>
    <r>
      <rPr>
        <sz val="11"/>
        <rFont val="宋体"/>
        <family val="3"/>
        <charset val="134"/>
      </rPr>
      <t xml:space="preserve">年海员培训、发证和值班标准国际公约                     </t>
    </r>
    <r>
      <rPr>
        <sz val="11"/>
        <rFont val="Century Gothic"/>
        <family val="2"/>
      </rPr>
      <t>International Convention on Seafarers’ Training, Certification and Watchkeeping Standards, 1978</t>
    </r>
    <phoneticPr fontId="3" type="noConversion"/>
  </si>
  <si>
    <r>
      <t>2006</t>
    </r>
    <r>
      <rPr>
        <sz val="11"/>
        <rFont val="宋体"/>
        <family val="3"/>
        <charset val="134"/>
      </rPr>
      <t xml:space="preserve">年海事劳工公约 </t>
    </r>
    <r>
      <rPr>
        <sz val="11"/>
        <rFont val="Century Gothic"/>
        <family val="2"/>
      </rPr>
      <t>Maritime Labour Convention 2006</t>
    </r>
    <phoneticPr fontId="3" type="noConversion"/>
  </si>
  <si>
    <r>
      <rPr>
        <sz val="11"/>
        <rFont val="宋体"/>
        <family val="3"/>
        <charset val="134"/>
      </rPr>
      <t>经</t>
    </r>
    <r>
      <rPr>
        <sz val="11"/>
        <rFont val="Century Gothic"/>
        <family val="2"/>
      </rPr>
      <t>1978</t>
    </r>
    <r>
      <rPr>
        <sz val="11"/>
        <rFont val="宋体"/>
        <family val="3"/>
        <charset val="134"/>
      </rPr>
      <t>年议定书修订的</t>
    </r>
    <r>
      <rPr>
        <sz val="11"/>
        <rFont val="Century Gothic"/>
        <family val="2"/>
      </rPr>
      <t>1973</t>
    </r>
    <r>
      <rPr>
        <sz val="11"/>
        <rFont val="宋体"/>
        <family val="3"/>
        <charset val="134"/>
      </rPr>
      <t xml:space="preserve">年国际防止船舶造成污染公约          </t>
    </r>
    <r>
      <rPr>
        <sz val="11"/>
        <rFont val="Century Gothic"/>
        <family val="2"/>
      </rPr>
      <t>The 1973 International Convention for the Prevention of Pollution from Ships, as amended by the 1978 Protocol</t>
    </r>
    <phoneticPr fontId="3" type="noConversion"/>
  </si>
  <si>
    <r>
      <t>1974</t>
    </r>
    <r>
      <rPr>
        <sz val="11"/>
        <rFont val="宋体"/>
        <family val="3"/>
        <charset val="134"/>
      </rPr>
      <t xml:space="preserve">年国际海上人命安全公约（中英文对照）                   </t>
    </r>
    <r>
      <rPr>
        <sz val="11"/>
        <rFont val="Century Gothic"/>
        <family val="2"/>
      </rPr>
      <t>1974 International Convention for the Safety of Life at Sea (Chinese and English)</t>
    </r>
    <phoneticPr fontId="3" type="noConversion"/>
  </si>
  <si>
    <r>
      <rPr>
        <sz val="11"/>
        <rFont val="宋体"/>
        <family val="3"/>
        <charset val="134"/>
      </rPr>
      <t xml:space="preserve">航海图书生产与服务法律法规                                 </t>
    </r>
    <r>
      <rPr>
        <sz val="11"/>
        <rFont val="Century Gothic"/>
        <family val="2"/>
      </rPr>
      <t>Laws &amp; Regulations on the Production &amp; Service of Navigational Books</t>
    </r>
    <phoneticPr fontId="3" type="noConversion"/>
  </si>
  <si>
    <r>
      <rPr>
        <sz val="11"/>
        <rFont val="宋体"/>
        <family val="3"/>
        <charset val="134"/>
      </rPr>
      <t>海图识图常识</t>
    </r>
    <r>
      <rPr>
        <sz val="11"/>
        <rFont val="Century Gothic"/>
        <family val="2"/>
      </rPr>
      <t>Common sense of chart recognition</t>
    </r>
    <phoneticPr fontId="3" type="noConversion"/>
  </si>
  <si>
    <r>
      <rPr>
        <sz val="11"/>
        <rFont val="宋体"/>
        <family val="3"/>
        <charset val="134"/>
      </rPr>
      <t>航海图书目录</t>
    </r>
    <r>
      <rPr>
        <sz val="11"/>
        <rFont val="Century Gothic"/>
        <family val="2"/>
      </rPr>
      <t>Nautical Book Catalog</t>
    </r>
    <phoneticPr fontId="3" type="noConversion"/>
  </si>
  <si>
    <r>
      <rPr>
        <sz val="11"/>
        <rFont val="宋体"/>
        <family val="3"/>
        <charset val="134"/>
      </rPr>
      <t xml:space="preserve">中国沿海港口图集（上、下册）                            </t>
    </r>
    <r>
      <rPr>
        <sz val="11"/>
        <rFont val="Century Gothic"/>
        <family val="2"/>
      </rPr>
      <t>Atlas of China's Coastal Ports (Volumes 1 and 2)</t>
    </r>
    <phoneticPr fontId="3" type="noConversion"/>
  </si>
  <si>
    <r>
      <rPr>
        <sz val="11"/>
        <rFont val="宋体"/>
        <family val="3"/>
        <charset val="134"/>
      </rPr>
      <t>世界主要海峡图集</t>
    </r>
    <r>
      <rPr>
        <sz val="11"/>
        <rFont val="Century Gothic"/>
        <family val="2"/>
      </rPr>
      <t>Atlas of the world's major straits</t>
    </r>
    <phoneticPr fontId="3" type="noConversion"/>
  </si>
  <si>
    <r>
      <rPr>
        <sz val="11"/>
        <rFont val="宋体"/>
        <family val="3"/>
        <charset val="134"/>
      </rPr>
      <t>世界海运图集</t>
    </r>
    <r>
      <rPr>
        <sz val="11"/>
        <rFont val="Century Gothic"/>
        <family val="2"/>
      </rPr>
      <t>World Shipping Atlas</t>
    </r>
    <phoneticPr fontId="3" type="noConversion"/>
  </si>
  <si>
    <r>
      <rPr>
        <sz val="11"/>
        <rFont val="宋体"/>
        <family val="3"/>
        <charset val="134"/>
      </rPr>
      <t>潮汐表（太平洋北西部）</t>
    </r>
    <r>
      <rPr>
        <sz val="11"/>
        <rFont val="Century Gothic"/>
        <family val="2"/>
      </rPr>
      <t>Tide table (Northwest Pacific)</t>
    </r>
    <phoneticPr fontId="3" type="noConversion"/>
  </si>
  <si>
    <r>
      <rPr>
        <sz val="11"/>
        <rFont val="宋体"/>
        <family val="3"/>
        <charset val="134"/>
      </rPr>
      <t>潮汐表（南海海区）</t>
    </r>
    <r>
      <rPr>
        <sz val="11"/>
        <rFont val="Century Gothic"/>
        <family val="2"/>
      </rPr>
      <t>Tide table (South China Sea)</t>
    </r>
    <phoneticPr fontId="3" type="noConversion"/>
  </si>
  <si>
    <r>
      <rPr>
        <sz val="11"/>
        <rFont val="宋体"/>
        <family val="3"/>
        <charset val="134"/>
      </rPr>
      <t>潮汐表（东海海区）</t>
    </r>
    <r>
      <rPr>
        <sz val="11"/>
        <rFont val="Century Gothic"/>
        <family val="2"/>
      </rPr>
      <t>Tide table (East China Sea)</t>
    </r>
    <phoneticPr fontId="3" type="noConversion"/>
  </si>
  <si>
    <r>
      <rPr>
        <sz val="11"/>
        <rFont val="宋体"/>
        <family val="3"/>
        <charset val="134"/>
      </rPr>
      <t>潮汐表（黄</t>
    </r>
    <r>
      <rPr>
        <sz val="11"/>
        <rFont val="Century Gothic"/>
        <family val="2"/>
      </rPr>
      <t>,</t>
    </r>
    <r>
      <rPr>
        <sz val="11"/>
        <rFont val="宋体"/>
        <family val="3"/>
        <charset val="134"/>
      </rPr>
      <t>渤海海区）</t>
    </r>
    <r>
      <rPr>
        <sz val="11"/>
        <rFont val="Century Gothic"/>
        <family val="2"/>
      </rPr>
      <t>Tide table (yellow, Bohai Sea area)</t>
    </r>
    <phoneticPr fontId="3" type="noConversion"/>
  </si>
  <si>
    <r>
      <rPr>
        <sz val="11"/>
        <rFont val="宋体"/>
        <family val="3"/>
        <charset val="134"/>
      </rPr>
      <t xml:space="preserve">航标表（北印度洋）                                </t>
    </r>
    <r>
      <rPr>
        <sz val="11"/>
        <rFont val="Century Gothic"/>
        <family val="2"/>
      </rPr>
      <t>Navigation mark table (North Indian Ocean)</t>
    </r>
    <phoneticPr fontId="3" type="noConversion"/>
  </si>
  <si>
    <r>
      <rPr>
        <sz val="11"/>
        <rFont val="宋体"/>
        <family val="3"/>
        <charset val="134"/>
      </rPr>
      <t xml:space="preserve">航标表（太平洋北西部）                            </t>
    </r>
    <r>
      <rPr>
        <sz val="11"/>
        <rFont val="Century Gothic"/>
        <family val="2"/>
      </rPr>
      <t>Navigation mark table (Northwest Pacific)</t>
    </r>
    <phoneticPr fontId="3" type="noConversion"/>
  </si>
  <si>
    <r>
      <rPr>
        <sz val="11"/>
        <rFont val="宋体"/>
        <family val="3"/>
        <charset val="134"/>
      </rPr>
      <t>航标表</t>
    </r>
    <r>
      <rPr>
        <sz val="11"/>
        <rFont val="Century Gothic"/>
        <family val="2"/>
      </rPr>
      <t>(</t>
    </r>
    <r>
      <rPr>
        <sz val="11"/>
        <rFont val="宋体"/>
        <family val="3"/>
        <charset val="134"/>
      </rPr>
      <t>南海海区</t>
    </r>
    <r>
      <rPr>
        <sz val="11"/>
        <rFont val="Century Gothic"/>
        <family val="2"/>
      </rPr>
      <t>)Navigation mark list (South China Sea area)</t>
    </r>
    <phoneticPr fontId="3" type="noConversion"/>
  </si>
  <si>
    <r>
      <rPr>
        <sz val="11"/>
        <rFont val="宋体"/>
        <family val="3"/>
        <charset val="134"/>
      </rPr>
      <t>航标表</t>
    </r>
    <r>
      <rPr>
        <sz val="11"/>
        <rFont val="Century Gothic"/>
        <family val="2"/>
      </rPr>
      <t>(</t>
    </r>
    <r>
      <rPr>
        <sz val="11"/>
        <rFont val="宋体"/>
        <family val="3"/>
        <charset val="134"/>
      </rPr>
      <t>东海海区</t>
    </r>
    <r>
      <rPr>
        <sz val="11"/>
        <rFont val="Century Gothic"/>
        <family val="2"/>
      </rPr>
      <t>)Navigation mark list (East China Sea)</t>
    </r>
    <phoneticPr fontId="3" type="noConversion"/>
  </si>
  <si>
    <r>
      <rPr>
        <sz val="11"/>
        <rFont val="宋体"/>
        <family val="3"/>
        <charset val="134"/>
      </rPr>
      <t>航标表</t>
    </r>
    <r>
      <rPr>
        <sz val="11"/>
        <rFont val="Century Gothic"/>
        <family val="2"/>
      </rPr>
      <t>(</t>
    </r>
    <r>
      <rPr>
        <sz val="11"/>
        <rFont val="宋体"/>
        <family val="3"/>
        <charset val="134"/>
      </rPr>
      <t>黄、渤海海区</t>
    </r>
    <r>
      <rPr>
        <sz val="11"/>
        <rFont val="Century Gothic"/>
        <family val="2"/>
      </rPr>
      <t>)                                                                              Navigation mark list (Yellow and Bohai Sea area)</t>
    </r>
    <phoneticPr fontId="3" type="noConversion"/>
  </si>
  <si>
    <r>
      <rPr>
        <sz val="11"/>
        <rFont val="宋体"/>
        <family val="3"/>
        <charset val="134"/>
      </rPr>
      <t>中国海区无线电信号表</t>
    </r>
    <r>
      <rPr>
        <sz val="11"/>
        <rFont val="Century Gothic"/>
        <family val="2"/>
      </rPr>
      <t>Radio Signal List of China Sea</t>
    </r>
    <phoneticPr fontId="3" type="noConversion"/>
  </si>
  <si>
    <r>
      <rPr>
        <sz val="11"/>
        <rFont val="宋体"/>
        <family val="3"/>
        <charset val="134"/>
      </rPr>
      <t>北印度洋港口指南</t>
    </r>
    <r>
      <rPr>
        <sz val="11"/>
        <rFont val="Century Gothic"/>
        <family val="2"/>
      </rPr>
      <t>North Indian Ocean Port Guide</t>
    </r>
    <phoneticPr fontId="3" type="noConversion"/>
  </si>
  <si>
    <r>
      <rPr>
        <sz val="11"/>
        <rFont val="宋体"/>
        <family val="3"/>
        <charset val="134"/>
      </rPr>
      <t xml:space="preserve">船舶航行安全与避碰                                     </t>
    </r>
    <r>
      <rPr>
        <sz val="11"/>
        <rFont val="Century Gothic"/>
        <family val="2"/>
      </rPr>
      <t>Ship navigation safety and collision avoidance</t>
    </r>
    <phoneticPr fontId="3" type="noConversion"/>
  </si>
  <si>
    <r>
      <rPr>
        <sz val="11"/>
        <rFont val="宋体"/>
        <family val="3"/>
        <charset val="134"/>
      </rPr>
      <t xml:space="preserve">中国海图符号识别指南                              </t>
    </r>
    <r>
      <rPr>
        <sz val="11"/>
        <rFont val="Century Gothic"/>
        <family val="2"/>
      </rPr>
      <t>Guidelines for Recognition of Chinese Chart Symbols</t>
    </r>
    <phoneticPr fontId="3" type="noConversion"/>
  </si>
  <si>
    <r>
      <rPr>
        <sz val="11"/>
        <rFont val="宋体"/>
        <family val="3"/>
        <charset val="134"/>
      </rPr>
      <t>中国沿海港口</t>
    </r>
    <r>
      <rPr>
        <sz val="11"/>
        <rFont val="Century Gothic"/>
        <family val="2"/>
      </rPr>
      <t>VTS</t>
    </r>
    <r>
      <rPr>
        <sz val="11"/>
        <rFont val="宋体"/>
        <family val="3"/>
        <charset val="134"/>
      </rPr>
      <t>用户指南</t>
    </r>
    <r>
      <rPr>
        <sz val="11"/>
        <rFont val="Century Gothic"/>
        <family val="2"/>
      </rPr>
      <t>/</t>
    </r>
    <r>
      <rPr>
        <sz val="11"/>
        <rFont val="宋体"/>
        <family val="3"/>
        <charset val="134"/>
      </rPr>
      <t>中国沿海船舶定线制及</t>
    </r>
    <r>
      <rPr>
        <sz val="11"/>
        <rFont val="Century Gothic"/>
        <family val="2"/>
      </rPr>
      <t>VTS</t>
    </r>
    <r>
      <rPr>
        <sz val="11"/>
        <rFont val="宋体"/>
        <family val="3"/>
        <charset val="134"/>
      </rPr>
      <t xml:space="preserve">指南         </t>
    </r>
    <r>
      <rPr>
        <sz val="11"/>
        <rFont val="Century Gothic"/>
        <family val="2"/>
      </rPr>
      <t>China Coastal Port VTS User Guide/China Coastal Vessel Routing System and VTS Guide</t>
    </r>
    <phoneticPr fontId="3" type="noConversion"/>
  </si>
  <si>
    <r>
      <rPr>
        <sz val="11"/>
        <rFont val="宋体"/>
        <family val="3"/>
        <charset val="134"/>
      </rPr>
      <t>中国港口指南（南海海区）</t>
    </r>
    <r>
      <rPr>
        <sz val="11"/>
        <rFont val="Century Gothic"/>
        <family val="2"/>
      </rPr>
      <t>China Port Guide (Nanhai Sea Area)</t>
    </r>
    <phoneticPr fontId="3" type="noConversion"/>
  </si>
  <si>
    <r>
      <rPr>
        <sz val="11"/>
        <rFont val="宋体"/>
        <family val="3"/>
        <charset val="134"/>
      </rPr>
      <t xml:space="preserve">中国港口指南（东海海区）                              </t>
    </r>
    <r>
      <rPr>
        <sz val="11"/>
        <rFont val="Century Gothic"/>
        <family val="2"/>
      </rPr>
      <t>Guide to Chinese Ports (East China Sea)</t>
    </r>
    <phoneticPr fontId="3" type="noConversion"/>
  </si>
  <si>
    <r>
      <t xml:space="preserve">中国港口指南（黄、渤海海区）                               </t>
    </r>
    <r>
      <rPr>
        <sz val="11"/>
        <rFont val="Century Gothic"/>
        <family val="2"/>
      </rPr>
      <t>China Port Guide (Yellow and Bohai Sea Area)</t>
    </r>
    <phoneticPr fontId="3" type="noConversion"/>
  </si>
  <si>
    <r>
      <rPr>
        <sz val="11"/>
        <rFont val="宋体"/>
        <family val="3"/>
        <charset val="134"/>
      </rPr>
      <t>船舶定线制</t>
    </r>
    <r>
      <rPr>
        <sz val="11"/>
        <rFont val="Century Gothic"/>
        <family val="2"/>
      </rPr>
      <t>Ship routing system</t>
    </r>
    <phoneticPr fontId="3" type="noConversion"/>
  </si>
  <si>
    <r>
      <rPr>
        <sz val="11"/>
        <rFont val="宋体"/>
        <family val="3"/>
        <charset val="134"/>
      </rPr>
      <t xml:space="preserve">天文航海实用手册                                   </t>
    </r>
    <r>
      <rPr>
        <sz val="11"/>
        <rFont val="Century Gothic"/>
        <family val="2"/>
      </rPr>
      <t>Practical Handbook of Astronomy and Navigation</t>
    </r>
    <phoneticPr fontId="3" type="noConversion"/>
  </si>
  <si>
    <t>Remark</t>
    <phoneticPr fontId="3" type="noConversion"/>
  </si>
  <si>
    <t>*</t>
    <phoneticPr fontId="3" type="noConversion"/>
  </si>
  <si>
    <t>Generally delivery of time shall be 72 hours after placing order. Transportation cost together with customs clearance will be separately charged.</t>
    <phoneticPr fontId="3" type="noConversion"/>
  </si>
  <si>
    <t xml:space="preserve">We provide one week free storage in Shanghai in order to assist ship owners/managers to arrange delivery of the materials ordered at China all ports.  </t>
    <phoneticPr fontId="3" type="noConversion"/>
  </si>
  <si>
    <r>
      <rPr>
        <b/>
        <sz val="11"/>
        <color indexed="13"/>
        <rFont val="宋体"/>
        <family val="3"/>
        <charset val="134"/>
      </rPr>
      <t xml:space="preserve">物料类图书 </t>
    </r>
    <r>
      <rPr>
        <b/>
        <sz val="11"/>
        <color indexed="13"/>
        <rFont val="Century Gothic"/>
        <family val="2"/>
      </rPr>
      <t>Material books</t>
    </r>
    <phoneticPr fontId="3" type="noConversion"/>
  </si>
  <si>
    <r>
      <rPr>
        <b/>
        <sz val="11"/>
        <color indexed="13"/>
        <rFont val="宋体"/>
        <family val="3"/>
        <charset val="134"/>
      </rPr>
      <t>中国海图</t>
    </r>
    <r>
      <rPr>
        <b/>
        <sz val="11"/>
        <color indexed="13"/>
        <rFont val="Century Gothic"/>
        <family val="2"/>
      </rPr>
      <t>China Books</t>
    </r>
    <phoneticPr fontId="3" type="noConversion"/>
  </si>
  <si>
    <r>
      <rPr>
        <b/>
        <sz val="11"/>
        <color indexed="13"/>
        <rFont val="宋体"/>
        <family val="3"/>
        <charset val="134"/>
      </rPr>
      <t>其他</t>
    </r>
    <r>
      <rPr>
        <b/>
        <sz val="11"/>
        <color indexed="13"/>
        <rFont val="Century Gothic"/>
        <family val="2"/>
      </rPr>
      <t xml:space="preserve"> Others</t>
    </r>
    <phoneticPr fontId="3" type="noConversion"/>
  </si>
  <si>
    <r>
      <t>ITU</t>
    </r>
    <r>
      <rPr>
        <b/>
        <sz val="11"/>
        <color indexed="13"/>
        <rFont val="宋体"/>
        <family val="3"/>
        <charset val="134"/>
      </rPr>
      <t>类图书</t>
    </r>
  </si>
  <si>
    <r>
      <t xml:space="preserve">IMO </t>
    </r>
    <r>
      <rPr>
        <b/>
        <sz val="11"/>
        <color indexed="13"/>
        <rFont val="宋体"/>
        <family val="3"/>
        <charset val="134"/>
      </rPr>
      <t>类</t>
    </r>
    <phoneticPr fontId="3" type="noConversion"/>
  </si>
  <si>
    <r>
      <t>Unit Price(</t>
    </r>
    <r>
      <rPr>
        <b/>
        <sz val="11"/>
        <color indexed="13"/>
        <rFont val="Century Gothic"/>
        <family val="2"/>
      </rPr>
      <t>USD)</t>
    </r>
    <phoneticPr fontId="3" type="noConversion"/>
  </si>
  <si>
    <t xml:space="preserve"> Code</t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</si>
</sst>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25" formatCode="\$#,##0.00_);\(\$#,##0.00\)"/>
    <numFmt numFmtId="176" formatCode="0.00_ "/>
    <numFmt numFmtId="177" formatCode="0.00_);[Red]\(0.00\)"/>
  </numFmts>
  <fonts count="18" x14ac:knownFonts="1">
    <font>
      <sz val="12"/>
      <name val="宋体"/>
      <charset val="134"/>
    </font>
    <font>
      <sz val="11"/>
      <name val="宋体"/>
      <family val="3"/>
      <charset val="134"/>
    </font>
    <font>
      <sz val="12"/>
      <name val="宋体"/>
      <family val="3"/>
      <charset val="134"/>
    </font>
    <font>
      <sz val="9"/>
      <name val="宋体"/>
      <family val="3"/>
      <charset val="134"/>
    </font>
    <font>
      <sz val="11"/>
      <name val="Century Gothic"/>
      <family val="2"/>
    </font>
    <font>
      <sz val="10"/>
      <name val="Century Gothic"/>
      <family val="2"/>
    </font>
    <font>
      <sz val="12"/>
      <name val="Century Gothic"/>
      <family val="2"/>
    </font>
    <font>
      <sz val="11"/>
      <name val="Century Gothic"/>
      <family val="2"/>
    </font>
    <font>
      <b/>
      <sz val="22"/>
      <color indexed="13"/>
      <name val="华文中宋"/>
      <family val="3"/>
      <charset val="134"/>
    </font>
    <font>
      <sz val="12"/>
      <name val="Century Gothic"/>
      <family val="2"/>
    </font>
    <font>
      <b/>
      <sz val="11"/>
      <color indexed="13"/>
      <name val="Century Gothic"/>
      <family val="2"/>
    </font>
    <font>
      <b/>
      <sz val="11"/>
      <color indexed="13"/>
      <name val="宋体"/>
      <family val="3"/>
      <charset val="134"/>
    </font>
    <font>
      <sz val="11"/>
      <color theme="0"/>
      <name val="Century Gothic"/>
      <family val="2"/>
    </font>
    <font>
      <b/>
      <sz val="11"/>
      <color rgb="FFFFFF00"/>
      <name val="Century Gothic"/>
      <family val="2"/>
    </font>
    <font>
      <b/>
      <sz val="10"/>
      <color rgb="FFFFFF00"/>
      <name val="Century Gothic"/>
      <family val="2"/>
    </font>
    <font>
      <b/>
      <sz val="22"/>
      <color rgb="FFFFFF00"/>
      <name val="Bahnschrift SemiBold Condensed"/>
      <family val="2"/>
    </font>
    <font>
      <b/>
      <sz val="13"/>
      <color rgb="FFFFFF00"/>
      <name val="Century Gothic"/>
      <family val="2"/>
    </font>
    <font>
      <b/>
      <sz val="22"/>
      <color rgb="FFFFFF00"/>
      <name val="Century Gothic"/>
      <family val="2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00B0F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 applyProtection="0">
      <alignment vertical="center"/>
    </xf>
    <xf numFmtId="0" fontId="3" fillId="0" borderId="0">
      <alignment vertical="center"/>
    </xf>
  </cellStyleXfs>
  <cellXfs count="119">
    <xf numFmtId="0" fontId="0" fillId="0" borderId="0" xfId="0" applyProtection="1">
      <alignment vertical="center"/>
    </xf>
    <xf numFmtId="0" fontId="1" fillId="3" borderId="1" xfId="0" applyFont="1" applyFill="1" applyBorder="1" applyAlignment="1" applyProtection="1">
      <alignment horizontal="left" vertical="center" wrapText="1"/>
    </xf>
    <xf numFmtId="0" fontId="1" fillId="3" borderId="1" xfId="0" applyFont="1" applyFill="1" applyBorder="1" applyAlignment="1">
      <alignment horizontal="left" vertical="top" wrapText="1"/>
    </xf>
    <xf numFmtId="0" fontId="0" fillId="0" borderId="0" xfId="0" applyFont="1" applyProtection="1">
      <alignment vertical="center"/>
    </xf>
    <xf numFmtId="0" fontId="4" fillId="0" borderId="0" xfId="0" applyFont="1" applyProtection="1">
      <alignment vertical="center"/>
    </xf>
    <xf numFmtId="0" fontId="4" fillId="0" borderId="2" xfId="0" applyFont="1" applyBorder="1" applyAlignment="1" applyProtection="1">
      <alignment horizontal="center" vertical="center"/>
    </xf>
    <xf numFmtId="0" fontId="4" fillId="0" borderId="1" xfId="0" applyFont="1" applyBorder="1" applyAlignment="1" applyProtection="1">
      <alignment horizontal="left" vertical="center" wrapText="1"/>
    </xf>
    <xf numFmtId="0" fontId="5" fillId="0" borderId="1" xfId="0" applyFont="1" applyBorder="1" applyAlignment="1" applyProtection="1">
      <alignment horizontal="left" vertical="center" wrapText="1"/>
    </xf>
    <xf numFmtId="0" fontId="6" fillId="0" borderId="1" xfId="0" applyFont="1" applyFill="1" applyBorder="1" applyAlignment="1" applyProtection="1">
      <alignment horizontal="left" vertical="center"/>
    </xf>
    <xf numFmtId="0" fontId="4" fillId="0" borderId="1" xfId="0" applyFont="1" applyBorder="1" applyAlignment="1" applyProtection="1">
      <alignment horizontal="left" vertical="center"/>
    </xf>
    <xf numFmtId="0" fontId="4" fillId="3" borderId="1" xfId="0" applyFont="1" applyFill="1" applyBorder="1" applyAlignment="1" applyProtection="1">
      <alignment horizontal="left" vertical="center"/>
    </xf>
    <xf numFmtId="0" fontId="4" fillId="3" borderId="1" xfId="1" applyFont="1" applyFill="1" applyBorder="1" applyAlignment="1">
      <alignment horizontal="left" vertical="center" wrapText="1"/>
    </xf>
    <xf numFmtId="0" fontId="4" fillId="3" borderId="1" xfId="0" applyFont="1" applyFill="1" applyBorder="1" applyAlignment="1" applyProtection="1">
      <alignment horizontal="left" vertical="center" wrapText="1"/>
    </xf>
    <xf numFmtId="0" fontId="4" fillId="0" borderId="1" xfId="0" applyFont="1" applyFill="1" applyBorder="1" applyAlignment="1" applyProtection="1">
      <alignment horizontal="left" vertical="center" wrapText="1"/>
    </xf>
    <xf numFmtId="0" fontId="4" fillId="3" borderId="1" xfId="1" applyFont="1" applyFill="1" applyBorder="1" applyAlignment="1">
      <alignment horizontal="left" vertical="center"/>
    </xf>
    <xf numFmtId="0" fontId="5" fillId="0" borderId="0" xfId="0" applyFont="1" applyFill="1" applyBorder="1" applyAlignment="1" applyProtection="1">
      <alignment horizontal="left" vertical="center" wrapText="1"/>
    </xf>
    <xf numFmtId="0" fontId="4" fillId="3" borderId="2" xfId="0" applyFont="1" applyFill="1" applyBorder="1" applyAlignment="1" applyProtection="1">
      <alignment horizontal="center" vertical="center"/>
    </xf>
    <xf numFmtId="177" fontId="4" fillId="3" borderId="1" xfId="0" applyNumberFormat="1" applyFont="1" applyFill="1" applyBorder="1" applyAlignment="1" applyProtection="1">
      <alignment horizontal="left" vertical="center" wrapText="1"/>
    </xf>
    <xf numFmtId="49" fontId="4" fillId="0" borderId="1" xfId="0" applyNumberFormat="1" applyFont="1" applyBorder="1" applyAlignment="1" applyProtection="1">
      <alignment horizontal="left" vertical="center" wrapText="1"/>
    </xf>
    <xf numFmtId="0" fontId="4" fillId="0" borderId="0" xfId="0" applyFont="1" applyAlignment="1" applyProtection="1">
      <alignment horizontal="left" vertical="center" wrapText="1"/>
    </xf>
    <xf numFmtId="0" fontId="5" fillId="0" borderId="1" xfId="0" applyFont="1" applyFill="1" applyBorder="1" applyAlignment="1" applyProtection="1">
      <alignment horizontal="left" vertical="center" wrapText="1"/>
    </xf>
    <xf numFmtId="0" fontId="4" fillId="0" borderId="0" xfId="0" applyFont="1" applyAlignment="1" applyProtection="1">
      <alignment horizontal="left" vertical="center"/>
    </xf>
    <xf numFmtId="0" fontId="4" fillId="3" borderId="2" xfId="0" applyFont="1" applyFill="1" applyBorder="1" applyAlignment="1" applyProtection="1">
      <alignment horizontal="center" vertical="center" wrapText="1"/>
    </xf>
    <xf numFmtId="0" fontId="4" fillId="3" borderId="1" xfId="0" applyFont="1" applyFill="1" applyBorder="1" applyAlignment="1">
      <alignment horizontal="left" vertical="top" wrapText="1"/>
    </xf>
    <xf numFmtId="0" fontId="4" fillId="0" borderId="2" xfId="0" applyFont="1" applyBorder="1" applyAlignment="1" applyProtection="1">
      <alignment horizontal="center" vertical="center" wrapText="1"/>
    </xf>
    <xf numFmtId="0" fontId="4" fillId="0" borderId="3" xfId="0" applyFont="1" applyBorder="1" applyAlignment="1" applyProtection="1">
      <alignment horizontal="center" vertical="center"/>
    </xf>
    <xf numFmtId="0" fontId="4" fillId="0" borderId="0" xfId="0" applyFont="1" applyAlignment="1" applyProtection="1">
      <alignment horizontal="center" vertical="center"/>
    </xf>
    <xf numFmtId="176" fontId="4" fillId="0" borderId="0" xfId="0" applyNumberFormat="1" applyFont="1" applyAlignment="1" applyProtection="1">
      <alignment horizontal="center" vertical="center"/>
    </xf>
    <xf numFmtId="0" fontId="4" fillId="0" borderId="4" xfId="0" applyFont="1" applyBorder="1" applyAlignment="1" applyProtection="1">
      <alignment horizontal="center" vertical="center"/>
    </xf>
    <xf numFmtId="0" fontId="4" fillId="0" borderId="5" xfId="0" applyFont="1" applyBorder="1" applyAlignment="1" applyProtection="1">
      <alignment horizontal="center" vertical="center"/>
    </xf>
    <xf numFmtId="0" fontId="4" fillId="0" borderId="6" xfId="0" applyFont="1" applyBorder="1" applyAlignment="1" applyProtection="1">
      <alignment vertical="center"/>
    </xf>
    <xf numFmtId="0" fontId="4" fillId="0" borderId="7" xfId="0" applyFont="1" applyBorder="1" applyAlignment="1" applyProtection="1">
      <alignment vertical="center"/>
    </xf>
    <xf numFmtId="0" fontId="4" fillId="0" borderId="7" xfId="0" applyFont="1" applyBorder="1" applyAlignment="1" applyProtection="1">
      <alignment vertical="center" wrapText="1"/>
    </xf>
    <xf numFmtId="0" fontId="4" fillId="0" borderId="2" xfId="0" applyFont="1" applyBorder="1" applyAlignment="1" applyProtection="1">
      <alignment vertical="center"/>
    </xf>
    <xf numFmtId="0" fontId="4" fillId="0" borderId="1" xfId="0" applyFont="1" applyBorder="1" applyAlignment="1" applyProtection="1">
      <alignment vertical="center"/>
    </xf>
    <xf numFmtId="0" fontId="4" fillId="0" borderId="1" xfId="0" applyFont="1" applyBorder="1" applyAlignment="1" applyProtection="1">
      <alignment vertical="center" wrapText="1"/>
    </xf>
    <xf numFmtId="0" fontId="4" fillId="0" borderId="4" xfId="0" applyFont="1" applyBorder="1" applyAlignment="1" applyProtection="1">
      <alignment vertical="center"/>
    </xf>
    <xf numFmtId="0" fontId="4" fillId="0" borderId="4" xfId="0" applyFont="1" applyBorder="1" applyAlignment="1" applyProtection="1">
      <alignment horizontal="center" vertical="center" wrapText="1"/>
    </xf>
    <xf numFmtId="14" fontId="6" fillId="0" borderId="4" xfId="0" applyNumberFormat="1" applyFont="1" applyFill="1" applyBorder="1" applyAlignment="1" applyProtection="1">
      <alignment horizontal="center" vertical="center"/>
    </xf>
    <xf numFmtId="0" fontId="4" fillId="3" borderId="4" xfId="0" applyFont="1" applyFill="1" applyBorder="1" applyAlignment="1" applyProtection="1">
      <alignment horizontal="center" vertical="center"/>
    </xf>
    <xf numFmtId="0" fontId="4" fillId="0" borderId="4" xfId="0" applyFont="1" applyFill="1" applyBorder="1" applyAlignment="1" applyProtection="1">
      <alignment horizontal="center" vertical="center"/>
    </xf>
    <xf numFmtId="0" fontId="4" fillId="3" borderId="4" xfId="1" applyFont="1" applyFill="1" applyBorder="1" applyAlignment="1">
      <alignment horizontal="center" vertical="center"/>
    </xf>
    <xf numFmtId="0" fontId="4" fillId="0" borderId="4" xfId="0" applyFont="1" applyFill="1" applyBorder="1" applyAlignment="1" applyProtection="1">
      <alignment horizontal="center" vertical="center" wrapText="1"/>
    </xf>
    <xf numFmtId="177" fontId="4" fillId="3" borderId="4" xfId="0" applyNumberFormat="1" applyFont="1" applyFill="1" applyBorder="1" applyAlignment="1" applyProtection="1">
      <alignment horizontal="center" vertical="center" wrapText="1"/>
    </xf>
    <xf numFmtId="0" fontId="4" fillId="3" borderId="4" xfId="0" applyFont="1" applyFill="1" applyBorder="1" applyAlignment="1" applyProtection="1">
      <alignment horizontal="center" vertical="center" wrapText="1"/>
    </xf>
    <xf numFmtId="176" fontId="4" fillId="0" borderId="1" xfId="0" applyNumberFormat="1" applyFont="1" applyBorder="1" applyAlignment="1" applyProtection="1">
      <alignment horizontal="center" vertical="center"/>
    </xf>
    <xf numFmtId="25" fontId="4" fillId="0" borderId="1" xfId="0" applyNumberFormat="1" applyFont="1" applyBorder="1" applyProtection="1">
      <alignment vertical="center"/>
    </xf>
    <xf numFmtId="176" fontId="4" fillId="0" borderId="1" xfId="0" applyNumberFormat="1" applyFont="1" applyBorder="1" applyAlignment="1" applyProtection="1">
      <alignment vertical="center"/>
    </xf>
    <xf numFmtId="0" fontId="12" fillId="0" borderId="0" xfId="0" applyFont="1" applyFill="1" applyBorder="1" applyProtection="1">
      <alignment vertical="center"/>
    </xf>
    <xf numFmtId="176" fontId="12" fillId="0" borderId="0" xfId="0" applyNumberFormat="1" applyFont="1" applyFill="1" applyBorder="1" applyAlignment="1" applyProtection="1">
      <alignment horizontal="center" vertical="center"/>
    </xf>
    <xf numFmtId="176" fontId="12" fillId="0" borderId="0" xfId="0" applyNumberFormat="1" applyFont="1" applyFill="1" applyBorder="1" applyAlignment="1" applyProtection="1">
      <alignment horizontal="center" vertical="center" wrapText="1"/>
    </xf>
    <xf numFmtId="176" fontId="12" fillId="0" borderId="0" xfId="0" applyNumberFormat="1" applyFont="1" applyFill="1" applyBorder="1" applyAlignment="1" applyProtection="1">
      <alignment vertical="center" wrapText="1"/>
    </xf>
    <xf numFmtId="0" fontId="12" fillId="0" borderId="0" xfId="0" applyFont="1" applyFill="1" applyBorder="1" applyAlignment="1" applyProtection="1">
      <alignment vertical="center"/>
    </xf>
    <xf numFmtId="0" fontId="4" fillId="0" borderId="0" xfId="0" applyFont="1" applyBorder="1" applyAlignment="1" applyProtection="1">
      <alignment horizontal="left" vertical="center" wrapText="1"/>
    </xf>
    <xf numFmtId="0" fontId="6" fillId="0" borderId="0" xfId="0" applyFont="1" applyBorder="1" applyAlignment="1">
      <alignment horizontal="left" vertical="center"/>
    </xf>
    <xf numFmtId="0" fontId="4" fillId="0" borderId="0" xfId="0" applyFont="1" applyBorder="1" applyAlignment="1" applyProtection="1">
      <alignment horizontal="left" vertical="center"/>
    </xf>
    <xf numFmtId="176" fontId="4" fillId="0" borderId="8" xfId="0" applyNumberFormat="1" applyFont="1" applyBorder="1" applyAlignment="1" applyProtection="1">
      <alignment horizontal="center" vertical="center"/>
    </xf>
    <xf numFmtId="25" fontId="4" fillId="0" borderId="8" xfId="0" applyNumberFormat="1" applyFont="1" applyBorder="1" applyProtection="1">
      <alignment vertical="center"/>
    </xf>
    <xf numFmtId="0" fontId="7" fillId="3" borderId="1" xfId="0" applyFont="1" applyFill="1" applyBorder="1" applyAlignment="1">
      <alignment horizontal="left" vertical="top" wrapText="1"/>
    </xf>
    <xf numFmtId="0" fontId="7" fillId="3" borderId="1" xfId="0" applyFont="1" applyFill="1" applyBorder="1" applyAlignment="1" applyProtection="1">
      <alignment horizontal="left" vertical="center" wrapText="1"/>
    </xf>
    <xf numFmtId="176" fontId="4" fillId="4" borderId="1" xfId="0" applyNumberFormat="1" applyFont="1" applyFill="1" applyBorder="1" applyAlignment="1" applyProtection="1">
      <alignment vertical="center"/>
    </xf>
    <xf numFmtId="25" fontId="4" fillId="4" borderId="1" xfId="0" applyNumberFormat="1" applyFont="1" applyFill="1" applyBorder="1" applyProtection="1">
      <alignment vertical="center"/>
    </xf>
    <xf numFmtId="176" fontId="4" fillId="4" borderId="1" xfId="0" applyNumberFormat="1" applyFont="1" applyFill="1" applyBorder="1" applyAlignment="1" applyProtection="1">
      <alignment horizontal="center" vertical="center"/>
    </xf>
    <xf numFmtId="0" fontId="13" fillId="4" borderId="9" xfId="0" applyFont="1" applyFill="1" applyBorder="1" applyAlignment="1" applyProtection="1">
      <alignment horizontal="center" vertical="center"/>
    </xf>
    <xf numFmtId="0" fontId="13" fillId="4" borderId="3" xfId="0" applyFont="1" applyFill="1" applyBorder="1" applyAlignment="1" applyProtection="1">
      <alignment horizontal="center" vertical="center"/>
    </xf>
    <xf numFmtId="0" fontId="14" fillId="4" borderId="1" xfId="0" applyFont="1" applyFill="1" applyBorder="1" applyAlignment="1" applyProtection="1">
      <alignment vertical="center"/>
    </xf>
    <xf numFmtId="0" fontId="13" fillId="4" borderId="10" xfId="0" applyFont="1" applyFill="1" applyBorder="1" applyAlignment="1" applyProtection="1">
      <alignment horizontal="center" vertical="center"/>
    </xf>
    <xf numFmtId="0" fontId="13" fillId="4" borderId="11" xfId="0" applyFont="1" applyFill="1" applyBorder="1" applyAlignment="1" applyProtection="1">
      <alignment horizontal="center" vertical="center" wrapText="1"/>
    </xf>
    <xf numFmtId="0" fontId="13" fillId="4" borderId="12" xfId="0" applyFont="1" applyFill="1" applyBorder="1" applyAlignment="1" applyProtection="1">
      <alignment horizontal="center" vertical="center"/>
    </xf>
    <xf numFmtId="176" fontId="13" fillId="4" borderId="11" xfId="0" applyNumberFormat="1" applyFont="1" applyFill="1" applyBorder="1" applyAlignment="1" applyProtection="1">
      <alignment horizontal="center" vertical="center"/>
    </xf>
    <xf numFmtId="176" fontId="13" fillId="4" borderId="11" xfId="0" applyNumberFormat="1" applyFont="1" applyFill="1" applyBorder="1" applyAlignment="1" applyProtection="1">
      <alignment horizontal="center" vertical="center"/>
    </xf>
    <xf numFmtId="0" fontId="13" fillId="4" borderId="11" xfId="0" applyFont="1" applyFill="1" applyBorder="1" applyProtection="1">
      <alignment vertical="center"/>
    </xf>
    <xf numFmtId="0" fontId="13" fillId="4" borderId="13" xfId="0" applyFont="1" applyFill="1" applyBorder="1" applyProtection="1">
      <alignment vertical="center"/>
    </xf>
    <xf numFmtId="0" fontId="13" fillId="4" borderId="11" xfId="0" applyFont="1" applyFill="1" applyBorder="1" applyAlignment="1" applyProtection="1">
      <alignment horizontal="center" vertical="center"/>
    </xf>
    <xf numFmtId="0" fontId="14" fillId="0" borderId="1" xfId="0" applyFont="1" applyFill="1" applyBorder="1" applyAlignment="1" applyProtection="1">
      <alignment vertical="center"/>
      <protection locked="0"/>
    </xf>
    <xf numFmtId="0" fontId="4" fillId="0" borderId="1" xfId="0" applyFont="1" applyBorder="1" applyProtection="1">
      <alignment vertical="center"/>
      <protection locked="0"/>
    </xf>
    <xf numFmtId="0" fontId="4" fillId="0" borderId="14" xfId="0" applyFont="1" applyBorder="1" applyProtection="1">
      <alignment vertical="center"/>
      <protection locked="0"/>
    </xf>
    <xf numFmtId="25" fontId="4" fillId="0" borderId="1" xfId="0" applyNumberFormat="1" applyFont="1" applyBorder="1" applyProtection="1">
      <alignment vertical="center"/>
      <protection locked="0"/>
    </xf>
    <xf numFmtId="25" fontId="4" fillId="0" borderId="14" xfId="0" applyNumberFormat="1" applyFont="1" applyBorder="1" applyProtection="1">
      <alignment vertical="center"/>
      <protection locked="0"/>
    </xf>
    <xf numFmtId="25" fontId="4" fillId="0" borderId="1" xfId="0" applyNumberFormat="1" applyFont="1" applyFill="1" applyBorder="1" applyProtection="1">
      <alignment vertical="center"/>
      <protection locked="0"/>
    </xf>
    <xf numFmtId="25" fontId="4" fillId="0" borderId="8" xfId="0" applyNumberFormat="1" applyFont="1" applyBorder="1" applyProtection="1">
      <alignment vertical="center"/>
      <protection locked="0"/>
    </xf>
    <xf numFmtId="0" fontId="4" fillId="0" borderId="8" xfId="0" applyFont="1" applyBorder="1" applyProtection="1">
      <alignment vertical="center"/>
      <protection locked="0"/>
    </xf>
    <xf numFmtId="0" fontId="4" fillId="0" borderId="0" xfId="0" applyFont="1" applyProtection="1">
      <alignment vertical="center"/>
      <protection locked="0"/>
    </xf>
    <xf numFmtId="25" fontId="4" fillId="0" borderId="0" xfId="0" applyNumberFormat="1" applyFont="1" applyProtection="1">
      <alignment vertical="center"/>
      <protection locked="0"/>
    </xf>
    <xf numFmtId="0" fontId="14" fillId="4" borderId="6" xfId="0" applyFont="1" applyFill="1" applyBorder="1" applyAlignment="1" applyProtection="1">
      <alignment horizontal="center" vertical="center"/>
    </xf>
    <xf numFmtId="0" fontId="14" fillId="4" borderId="7" xfId="0" applyFont="1" applyFill="1" applyBorder="1" applyAlignment="1" applyProtection="1">
      <alignment horizontal="center" vertical="center"/>
    </xf>
    <xf numFmtId="0" fontId="13" fillId="4" borderId="6" xfId="0" applyFont="1" applyFill="1" applyBorder="1" applyAlignment="1" applyProtection="1">
      <alignment horizontal="center" vertical="center"/>
    </xf>
    <xf numFmtId="0" fontId="13" fillId="4" borderId="7" xfId="0" applyFont="1" applyFill="1" applyBorder="1" applyAlignment="1" applyProtection="1">
      <alignment horizontal="center" vertical="center"/>
    </xf>
    <xf numFmtId="0" fontId="15" fillId="4" borderId="2" xfId="0" applyFont="1" applyFill="1" applyBorder="1" applyAlignment="1" applyProtection="1">
      <alignment horizontal="center" vertical="center"/>
    </xf>
    <xf numFmtId="0" fontId="15" fillId="4" borderId="1" xfId="0" applyFont="1" applyFill="1" applyBorder="1" applyAlignment="1" applyProtection="1">
      <alignment horizontal="center" vertical="center"/>
    </xf>
    <xf numFmtId="0" fontId="15" fillId="4" borderId="14" xfId="0" applyFont="1" applyFill="1" applyBorder="1" applyAlignment="1" applyProtection="1">
      <alignment horizontal="center" vertical="center"/>
    </xf>
    <xf numFmtId="0" fontId="16" fillId="4" borderId="3" xfId="0" applyFont="1" applyFill="1" applyBorder="1" applyAlignment="1" applyProtection="1">
      <alignment horizontal="center" vertical="center"/>
    </xf>
    <xf numFmtId="0" fontId="16" fillId="4" borderId="8" xfId="0" applyFont="1" applyFill="1" applyBorder="1" applyAlignment="1" applyProtection="1">
      <alignment horizontal="center" vertical="center"/>
    </xf>
    <xf numFmtId="0" fontId="16" fillId="4" borderId="15" xfId="0" applyFont="1" applyFill="1" applyBorder="1" applyAlignment="1" applyProtection="1">
      <alignment horizontal="center" vertical="center"/>
    </xf>
    <xf numFmtId="0" fontId="17" fillId="4" borderId="9" xfId="0" applyFont="1" applyFill="1" applyBorder="1" applyAlignment="1" applyProtection="1">
      <alignment horizontal="center" vertical="center"/>
    </xf>
    <xf numFmtId="0" fontId="17" fillId="4" borderId="16" xfId="0" applyFont="1" applyFill="1" applyBorder="1" applyAlignment="1" applyProtection="1">
      <alignment horizontal="center" vertical="center"/>
    </xf>
    <xf numFmtId="0" fontId="17" fillId="4" borderId="17" xfId="0" applyFont="1" applyFill="1" applyBorder="1" applyAlignment="1" applyProtection="1">
      <alignment horizontal="center" vertical="center"/>
    </xf>
    <xf numFmtId="0" fontId="13" fillId="4" borderId="16" xfId="0" applyFont="1" applyFill="1" applyBorder="1" applyAlignment="1" applyProtection="1">
      <alignment horizontal="left" vertical="center"/>
    </xf>
    <xf numFmtId="0" fontId="13" fillId="4" borderId="17" xfId="0" applyFont="1" applyFill="1" applyBorder="1" applyAlignment="1" applyProtection="1">
      <alignment horizontal="left" vertical="center"/>
    </xf>
    <xf numFmtId="0" fontId="13" fillId="4" borderId="8" xfId="0" applyFont="1" applyFill="1" applyBorder="1" applyAlignment="1" applyProtection="1">
      <alignment horizontal="left" vertical="center"/>
    </xf>
    <xf numFmtId="0" fontId="13" fillId="4" borderId="15" xfId="0" applyFont="1" applyFill="1" applyBorder="1" applyAlignment="1" applyProtection="1">
      <alignment horizontal="left" vertical="center"/>
    </xf>
    <xf numFmtId="0" fontId="7" fillId="0" borderId="4" xfId="0" applyFont="1" applyBorder="1" applyAlignment="1" applyProtection="1">
      <alignment horizontal="left" vertical="center"/>
    </xf>
    <xf numFmtId="0" fontId="4" fillId="0" borderId="18" xfId="0" applyFont="1" applyBorder="1" applyAlignment="1" applyProtection="1">
      <alignment horizontal="left" vertical="center"/>
    </xf>
    <xf numFmtId="0" fontId="4" fillId="0" borderId="5" xfId="0" applyFont="1" applyBorder="1" applyAlignment="1" applyProtection="1">
      <alignment horizontal="left" vertical="center"/>
    </xf>
    <xf numFmtId="0" fontId="4" fillId="0" borderId="19" xfId="0" applyFont="1" applyBorder="1" applyAlignment="1" applyProtection="1">
      <alignment horizontal="left" vertical="center"/>
    </xf>
    <xf numFmtId="0" fontId="4" fillId="0" borderId="1" xfId="0" applyFont="1" applyBorder="1" applyAlignment="1" applyProtection="1">
      <alignment horizontal="left" vertical="center"/>
    </xf>
    <xf numFmtId="0" fontId="4" fillId="0" borderId="1" xfId="0" applyFont="1" applyBorder="1" applyAlignment="1" applyProtection="1">
      <alignment horizontal="left" vertical="center" wrapText="1"/>
    </xf>
    <xf numFmtId="0" fontId="4" fillId="0" borderId="20" xfId="0" applyFont="1" applyBorder="1" applyAlignment="1" applyProtection="1">
      <alignment horizontal="left" vertical="center" wrapText="1"/>
    </xf>
    <xf numFmtId="0" fontId="6" fillId="0" borderId="1" xfId="0" applyFont="1" applyBorder="1" applyAlignment="1">
      <alignment horizontal="left" vertical="center"/>
    </xf>
    <xf numFmtId="0" fontId="6" fillId="0" borderId="1" xfId="0" applyFont="1" applyBorder="1" applyAlignment="1" applyProtection="1">
      <alignment horizontal="left" vertical="center" wrapText="1"/>
    </xf>
    <xf numFmtId="0" fontId="7" fillId="0" borderId="4" xfId="0" applyFont="1" applyBorder="1" applyAlignment="1" applyProtection="1">
      <alignment horizontal="left" vertical="center" wrapText="1"/>
    </xf>
    <xf numFmtId="0" fontId="4" fillId="0" borderId="18" xfId="0" applyFont="1" applyBorder="1" applyAlignment="1" applyProtection="1">
      <alignment horizontal="left" vertical="center" wrapText="1"/>
    </xf>
    <xf numFmtId="0" fontId="7" fillId="2" borderId="4" xfId="0" applyFont="1" applyFill="1" applyBorder="1" applyAlignment="1" applyProtection="1">
      <alignment horizontal="left" vertical="center" wrapText="1"/>
    </xf>
    <xf numFmtId="0" fontId="4" fillId="2" borderId="18" xfId="0" applyFont="1" applyFill="1" applyBorder="1" applyAlignment="1" applyProtection="1">
      <alignment horizontal="left" vertical="center" wrapText="1"/>
    </xf>
    <xf numFmtId="0" fontId="4" fillId="3" borderId="1" xfId="0" applyFont="1" applyFill="1" applyBorder="1" applyAlignment="1" applyProtection="1">
      <alignment horizontal="left" vertical="center" wrapText="1"/>
    </xf>
    <xf numFmtId="0" fontId="9" fillId="0" borderId="1" xfId="0" applyFont="1" applyFill="1" applyBorder="1" applyAlignment="1" applyProtection="1">
      <alignment horizontal="left" vertical="center"/>
    </xf>
    <xf numFmtId="0" fontId="6" fillId="0" borderId="1" xfId="0" applyFont="1" applyFill="1" applyBorder="1" applyAlignment="1" applyProtection="1">
      <alignment horizontal="left" vertical="center"/>
    </xf>
    <xf numFmtId="0" fontId="6" fillId="0" borderId="4" xfId="0" applyFont="1" applyFill="1" applyBorder="1" applyAlignment="1" applyProtection="1">
      <alignment horizontal="left" vertical="center"/>
    </xf>
    <xf numFmtId="0" fontId="6" fillId="0" borderId="18" xfId="0" applyFont="1" applyFill="1" applyBorder="1" applyAlignment="1" applyProtection="1">
      <alignment horizontal="left" vertical="center"/>
    </xf>
  </cellXfs>
  <cellStyles count="2">
    <cellStyle name="常规" xfId="0" builtinId="0"/>
    <cellStyle name="常规_Sheet1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>
        <a:solidFill>
          <a:srgbClr val="FFFFFF"/>
        </a:solidFill>
        <a:ln w="9525" cap="flat" cmpd="sng">
          <a:solidFill>
            <a:srgbClr val="000000"/>
          </a:solidFill>
          <a:prstDash val="solid"/>
          <a:headEnd type="none" w="med" len="med"/>
          <a:tailEnd type="none" w="med" len="med"/>
        </a:ln>
      </a:spPr>
      <a:bodyPr/>
      <a:lstStyle/>
    </a:sp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A7"/>
  <sheetViews>
    <sheetView showFormulas="1" workbookViewId="0">
      <selection activeCell="A7" sqref="A7"/>
    </sheetView>
  </sheetViews>
  <sheetFormatPr defaultRowHeight="14.25" x14ac:dyDescent="0.15"/>
  <cols>
    <col min="1" max="1" width="9" style="3"/>
  </cols>
  <sheetData>
    <row r="2" spans="1:1" x14ac:dyDescent="0.15">
      <c r="A2" t="b">
        <v>0</v>
      </c>
    </row>
    <row r="3" spans="1:1" x14ac:dyDescent="0.15">
      <c r="A3" t="e">
        <f>#N/A</f>
        <v>#N/A</v>
      </c>
    </row>
    <row r="4" spans="1:1" x14ac:dyDescent="0.15">
      <c r="A4" t="e">
        <f>#N/A</f>
        <v>#N/A</v>
      </c>
    </row>
    <row r="5" spans="1:1" x14ac:dyDescent="0.15">
      <c r="A5" t="e">
        <f>#N/A</f>
        <v>#N/A</v>
      </c>
    </row>
    <row r="6" spans="1:1" x14ac:dyDescent="0.15">
      <c r="A6" t="b">
        <v>0</v>
      </c>
    </row>
    <row r="7" spans="1:1" x14ac:dyDescent="0.15">
      <c r="A7" t="b">
        <v>0</v>
      </c>
    </row>
  </sheetData>
  <phoneticPr fontId="3" type="noConversion"/>
  <pageMargins left="0.75" right="0.75" top="1" bottom="1" header="0.5" footer="0.5"/>
  <pageSetup paperSize="9" orientation="portrait"/>
  <headerFooter scaleWithDoc="0"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M341"/>
  <sheetViews>
    <sheetView tabSelected="1" topLeftCell="A271" zoomScaleSheetLayoutView="100" workbookViewId="0">
      <selection activeCell="D280" sqref="D280"/>
    </sheetView>
  </sheetViews>
  <sheetFormatPr defaultColWidth="0" defaultRowHeight="16.5" zeroHeight="1" x14ac:dyDescent="0.15"/>
  <cols>
    <col min="1" max="1" width="3.625" style="26" customWidth="1"/>
    <col min="2" max="2" width="21.875" style="21" customWidth="1"/>
    <col min="3" max="3" width="57.625" style="19" customWidth="1"/>
    <col min="4" max="4" width="23.25" style="26" customWidth="1"/>
    <col min="5" max="5" width="15" style="27" hidden="1" customWidth="1"/>
    <col min="6" max="6" width="13.875" style="4" hidden="1" customWidth="1"/>
    <col min="7" max="7" width="13.875" style="4" customWidth="1"/>
    <col min="8" max="8" width="10.375" style="4" customWidth="1"/>
    <col min="9" max="9" width="12.875" style="4" customWidth="1"/>
    <col min="10" max="12" width="0" style="4" hidden="1" customWidth="1"/>
    <col min="13" max="13" width="0" style="48" hidden="1" customWidth="1"/>
    <col min="14" max="16384" width="0" style="4" hidden="1"/>
  </cols>
  <sheetData>
    <row r="1" spans="1:13" ht="30.75" x14ac:dyDescent="0.15">
      <c r="A1" s="94" t="s">
        <v>590</v>
      </c>
      <c r="B1" s="95"/>
      <c r="C1" s="95"/>
      <c r="D1" s="95"/>
      <c r="E1" s="95"/>
      <c r="F1" s="95"/>
      <c r="G1" s="95"/>
      <c r="H1" s="95"/>
      <c r="I1" s="96"/>
    </row>
    <row r="2" spans="1:13" ht="27" x14ac:dyDescent="0.15">
      <c r="A2" s="88" t="s">
        <v>589</v>
      </c>
      <c r="B2" s="89"/>
      <c r="C2" s="89"/>
      <c r="D2" s="89"/>
      <c r="E2" s="89"/>
      <c r="F2" s="89"/>
      <c r="G2" s="89"/>
      <c r="H2" s="89"/>
      <c r="I2" s="90"/>
    </row>
    <row r="3" spans="1:13" ht="17.25" thickBot="1" x14ac:dyDescent="0.2">
      <c r="A3" s="91" t="s">
        <v>588</v>
      </c>
      <c r="B3" s="92"/>
      <c r="C3" s="92"/>
      <c r="D3" s="92"/>
      <c r="E3" s="92"/>
      <c r="F3" s="92"/>
      <c r="G3" s="92"/>
      <c r="H3" s="92"/>
      <c r="I3" s="93"/>
    </row>
    <row r="4" spans="1:13" x14ac:dyDescent="0.15">
      <c r="A4" s="66" t="s">
        <v>405</v>
      </c>
      <c r="B4" s="73" t="s">
        <v>406</v>
      </c>
      <c r="C4" s="67" t="s">
        <v>407</v>
      </c>
      <c r="D4" s="68" t="s">
        <v>686</v>
      </c>
      <c r="E4" s="69" t="s">
        <v>584</v>
      </c>
      <c r="F4" s="70" t="s">
        <v>685</v>
      </c>
      <c r="G4" s="70" t="s">
        <v>676</v>
      </c>
      <c r="H4" s="71" t="s">
        <v>586</v>
      </c>
      <c r="I4" s="72" t="s">
        <v>585</v>
      </c>
    </row>
    <row r="5" spans="1:13" x14ac:dyDescent="0.15">
      <c r="A5" s="84" t="s">
        <v>408</v>
      </c>
      <c r="B5" s="85"/>
      <c r="C5" s="85"/>
      <c r="D5" s="85"/>
      <c r="E5" s="65"/>
      <c r="F5" s="65"/>
      <c r="G5" s="74"/>
      <c r="H5" s="75"/>
      <c r="I5" s="76"/>
    </row>
    <row r="6" spans="1:13" x14ac:dyDescent="0.15">
      <c r="A6" s="5">
        <v>1</v>
      </c>
      <c r="B6" s="6" t="s">
        <v>411</v>
      </c>
      <c r="C6" s="6" t="s">
        <v>0</v>
      </c>
      <c r="D6" s="37" t="s">
        <v>1</v>
      </c>
      <c r="E6" s="45">
        <f>M6*1.3</f>
        <v>260</v>
      </c>
      <c r="F6" s="46">
        <f>E6/6.5</f>
        <v>40</v>
      </c>
      <c r="G6" s="77"/>
      <c r="H6" s="75">
        <v>0</v>
      </c>
      <c r="I6" s="78">
        <f>F6*H6</f>
        <v>0</v>
      </c>
      <c r="M6" s="49">
        <v>200</v>
      </c>
    </row>
    <row r="7" spans="1:13" x14ac:dyDescent="0.15">
      <c r="A7" s="5">
        <v>2</v>
      </c>
      <c r="B7" s="6" t="s">
        <v>412</v>
      </c>
      <c r="C7" s="7" t="s">
        <v>2</v>
      </c>
      <c r="D7" s="37" t="s">
        <v>3</v>
      </c>
      <c r="E7" s="45">
        <f t="shared" ref="E7:E16" si="0">M7*1.3</f>
        <v>166.4</v>
      </c>
      <c r="F7" s="46">
        <f t="shared" ref="F7:F70" si="1">E7/6.5</f>
        <v>25.6</v>
      </c>
      <c r="G7" s="77"/>
      <c r="H7" s="75">
        <v>0</v>
      </c>
      <c r="I7" s="78">
        <f t="shared" ref="I7:I70" si="2">F7*H7</f>
        <v>0</v>
      </c>
      <c r="M7" s="49">
        <v>128</v>
      </c>
    </row>
    <row r="8" spans="1:13" x14ac:dyDescent="0.15">
      <c r="A8" s="5">
        <v>3</v>
      </c>
      <c r="B8" s="6" t="s">
        <v>413</v>
      </c>
      <c r="C8" s="6" t="s">
        <v>4</v>
      </c>
      <c r="D8" s="37" t="s">
        <v>5</v>
      </c>
      <c r="E8" s="45">
        <f t="shared" si="0"/>
        <v>260</v>
      </c>
      <c r="F8" s="46">
        <f t="shared" si="1"/>
        <v>40</v>
      </c>
      <c r="G8" s="77"/>
      <c r="H8" s="75">
        <v>0</v>
      </c>
      <c r="I8" s="78">
        <f t="shared" si="2"/>
        <v>0</v>
      </c>
      <c r="M8" s="49">
        <v>200</v>
      </c>
    </row>
    <row r="9" spans="1:13" x14ac:dyDescent="0.15">
      <c r="A9" s="5">
        <v>4</v>
      </c>
      <c r="B9" s="6" t="s">
        <v>413</v>
      </c>
      <c r="C9" s="6" t="s">
        <v>6</v>
      </c>
      <c r="D9" s="37" t="s">
        <v>7</v>
      </c>
      <c r="E9" s="45">
        <f t="shared" si="0"/>
        <v>312</v>
      </c>
      <c r="F9" s="46">
        <f t="shared" si="1"/>
        <v>48</v>
      </c>
      <c r="G9" s="77"/>
      <c r="H9" s="75">
        <v>0</v>
      </c>
      <c r="I9" s="78">
        <f t="shared" si="2"/>
        <v>0</v>
      </c>
      <c r="M9" s="49">
        <v>240</v>
      </c>
    </row>
    <row r="10" spans="1:13" x14ac:dyDescent="0.15">
      <c r="A10" s="5">
        <v>5</v>
      </c>
      <c r="B10" s="6" t="s">
        <v>414</v>
      </c>
      <c r="C10" s="6" t="s">
        <v>8</v>
      </c>
      <c r="D10" s="37" t="s">
        <v>9</v>
      </c>
      <c r="E10" s="45">
        <f t="shared" si="0"/>
        <v>260</v>
      </c>
      <c r="F10" s="46">
        <f t="shared" si="1"/>
        <v>40</v>
      </c>
      <c r="G10" s="77"/>
      <c r="H10" s="75">
        <v>0</v>
      </c>
      <c r="I10" s="78">
        <f t="shared" si="2"/>
        <v>0</v>
      </c>
      <c r="M10" s="49">
        <v>200</v>
      </c>
    </row>
    <row r="11" spans="1:13" x14ac:dyDescent="0.15">
      <c r="A11" s="5">
        <v>6</v>
      </c>
      <c r="B11" s="6" t="s">
        <v>415</v>
      </c>
      <c r="C11" s="6" t="s">
        <v>10</v>
      </c>
      <c r="D11" s="37" t="s">
        <v>11</v>
      </c>
      <c r="E11" s="45">
        <f t="shared" si="0"/>
        <v>169</v>
      </c>
      <c r="F11" s="46">
        <f t="shared" si="1"/>
        <v>26</v>
      </c>
      <c r="G11" s="77"/>
      <c r="H11" s="75">
        <v>0</v>
      </c>
      <c r="I11" s="78">
        <f t="shared" si="2"/>
        <v>0</v>
      </c>
      <c r="M11" s="49">
        <v>130</v>
      </c>
    </row>
    <row r="12" spans="1:13" x14ac:dyDescent="0.15">
      <c r="A12" s="5">
        <v>7</v>
      </c>
      <c r="B12" s="6" t="s">
        <v>416</v>
      </c>
      <c r="C12" s="6" t="s">
        <v>12</v>
      </c>
      <c r="D12" s="37" t="s">
        <v>13</v>
      </c>
      <c r="E12" s="45">
        <f t="shared" si="0"/>
        <v>169</v>
      </c>
      <c r="F12" s="46">
        <f t="shared" si="1"/>
        <v>26</v>
      </c>
      <c r="G12" s="77"/>
      <c r="H12" s="75">
        <v>0</v>
      </c>
      <c r="I12" s="78">
        <f t="shared" si="2"/>
        <v>0</v>
      </c>
      <c r="M12" s="49">
        <v>130</v>
      </c>
    </row>
    <row r="13" spans="1:13" x14ac:dyDescent="0.15">
      <c r="A13" s="5">
        <v>8</v>
      </c>
      <c r="B13" s="6" t="s">
        <v>417</v>
      </c>
      <c r="C13" s="6" t="s">
        <v>14</v>
      </c>
      <c r="D13" s="37" t="s">
        <v>15</v>
      </c>
      <c r="E13" s="45">
        <f t="shared" si="0"/>
        <v>117</v>
      </c>
      <c r="F13" s="46">
        <f t="shared" si="1"/>
        <v>18</v>
      </c>
      <c r="G13" s="77"/>
      <c r="H13" s="75">
        <v>0</v>
      </c>
      <c r="I13" s="78">
        <f t="shared" si="2"/>
        <v>0</v>
      </c>
      <c r="M13" s="49">
        <v>90</v>
      </c>
    </row>
    <row r="14" spans="1:13" x14ac:dyDescent="0.15">
      <c r="A14" s="5">
        <v>9</v>
      </c>
      <c r="B14" s="6"/>
      <c r="C14" s="6" t="s">
        <v>16</v>
      </c>
      <c r="D14" s="37"/>
      <c r="E14" s="45">
        <f t="shared" si="0"/>
        <v>156</v>
      </c>
      <c r="F14" s="46">
        <f t="shared" si="1"/>
        <v>24</v>
      </c>
      <c r="G14" s="77"/>
      <c r="H14" s="75">
        <v>0</v>
      </c>
      <c r="I14" s="78">
        <f t="shared" si="2"/>
        <v>0</v>
      </c>
      <c r="M14" s="49">
        <v>120</v>
      </c>
    </row>
    <row r="15" spans="1:13" ht="17.25" x14ac:dyDescent="0.15">
      <c r="A15" s="5">
        <v>10</v>
      </c>
      <c r="B15" s="6"/>
      <c r="C15" s="8" t="s">
        <v>17</v>
      </c>
      <c r="D15" s="38"/>
      <c r="E15" s="45">
        <f t="shared" si="0"/>
        <v>312</v>
      </c>
      <c r="F15" s="46">
        <f t="shared" si="1"/>
        <v>48</v>
      </c>
      <c r="G15" s="77"/>
      <c r="H15" s="75">
        <v>0</v>
      </c>
      <c r="I15" s="78">
        <f t="shared" si="2"/>
        <v>0</v>
      </c>
      <c r="M15" s="49">
        <v>240</v>
      </c>
    </row>
    <row r="16" spans="1:13" ht="17.25" x14ac:dyDescent="0.15">
      <c r="A16" s="5">
        <v>11</v>
      </c>
      <c r="B16" s="6"/>
      <c r="C16" s="8" t="s">
        <v>18</v>
      </c>
      <c r="D16" s="38"/>
      <c r="E16" s="45">
        <f t="shared" si="0"/>
        <v>260</v>
      </c>
      <c r="F16" s="46">
        <f t="shared" si="1"/>
        <v>40</v>
      </c>
      <c r="G16" s="77"/>
      <c r="H16" s="75">
        <v>0</v>
      </c>
      <c r="I16" s="78">
        <f t="shared" si="2"/>
        <v>0</v>
      </c>
      <c r="M16" s="49">
        <v>200</v>
      </c>
    </row>
    <row r="17" spans="1:13" x14ac:dyDescent="0.15">
      <c r="A17" s="30"/>
      <c r="B17" s="31"/>
      <c r="C17" s="32"/>
      <c r="D17" s="31"/>
      <c r="E17" s="47"/>
      <c r="F17" s="46"/>
      <c r="G17" s="77"/>
      <c r="H17" s="75"/>
      <c r="I17" s="78">
        <f>SUM(I6:I16)</f>
        <v>0</v>
      </c>
    </row>
    <row r="18" spans="1:13" x14ac:dyDescent="0.15">
      <c r="A18" s="86" t="s">
        <v>409</v>
      </c>
      <c r="B18" s="87"/>
      <c r="C18" s="87"/>
      <c r="D18" s="87"/>
      <c r="E18" s="60"/>
      <c r="F18" s="61"/>
      <c r="G18" s="79"/>
      <c r="H18" s="75"/>
      <c r="I18" s="78"/>
    </row>
    <row r="19" spans="1:13" x14ac:dyDescent="0.15">
      <c r="A19" s="5">
        <v>1</v>
      </c>
      <c r="B19" s="9" t="s">
        <v>418</v>
      </c>
      <c r="C19" s="6" t="s">
        <v>19</v>
      </c>
      <c r="D19" s="28" t="s">
        <v>20</v>
      </c>
      <c r="E19" s="45">
        <f t="shared" ref="E19:E42" si="3">M19*1.3</f>
        <v>689</v>
      </c>
      <c r="F19" s="46">
        <f t="shared" si="1"/>
        <v>106</v>
      </c>
      <c r="G19" s="77"/>
      <c r="H19" s="75">
        <v>0</v>
      </c>
      <c r="I19" s="78">
        <f t="shared" si="2"/>
        <v>0</v>
      </c>
      <c r="M19" s="49">
        <v>530</v>
      </c>
    </row>
    <row r="20" spans="1:13" x14ac:dyDescent="0.15">
      <c r="A20" s="5">
        <v>2</v>
      </c>
      <c r="B20" s="9" t="s">
        <v>419</v>
      </c>
      <c r="C20" s="6" t="s">
        <v>21</v>
      </c>
      <c r="D20" s="37" t="s">
        <v>420</v>
      </c>
      <c r="E20" s="45">
        <f t="shared" si="3"/>
        <v>507</v>
      </c>
      <c r="F20" s="46">
        <f t="shared" si="1"/>
        <v>78</v>
      </c>
      <c r="G20" s="77"/>
      <c r="H20" s="75">
        <v>0</v>
      </c>
      <c r="I20" s="78">
        <f>F20*H20</f>
        <v>0</v>
      </c>
      <c r="M20" s="49">
        <v>390</v>
      </c>
    </row>
    <row r="21" spans="1:13" x14ac:dyDescent="0.15">
      <c r="A21" s="5">
        <v>3</v>
      </c>
      <c r="B21" s="6" t="s">
        <v>421</v>
      </c>
      <c r="C21" s="6" t="s">
        <v>22</v>
      </c>
      <c r="D21" s="28" t="s">
        <v>23</v>
      </c>
      <c r="E21" s="45">
        <f t="shared" si="3"/>
        <v>390</v>
      </c>
      <c r="F21" s="46">
        <f t="shared" si="1"/>
        <v>60</v>
      </c>
      <c r="G21" s="77"/>
      <c r="H21" s="75">
        <v>0</v>
      </c>
      <c r="I21" s="78">
        <f t="shared" si="2"/>
        <v>0</v>
      </c>
      <c r="M21" s="49">
        <v>300</v>
      </c>
    </row>
    <row r="22" spans="1:13" x14ac:dyDescent="0.15">
      <c r="A22" s="5">
        <v>4</v>
      </c>
      <c r="B22" s="6" t="s">
        <v>422</v>
      </c>
      <c r="C22" s="6" t="s">
        <v>24</v>
      </c>
      <c r="D22" s="37" t="s">
        <v>25</v>
      </c>
      <c r="E22" s="45">
        <f t="shared" si="3"/>
        <v>390</v>
      </c>
      <c r="F22" s="46">
        <f t="shared" si="1"/>
        <v>60</v>
      </c>
      <c r="G22" s="77"/>
      <c r="H22" s="75">
        <v>0</v>
      </c>
      <c r="I22" s="78">
        <f t="shared" si="2"/>
        <v>0</v>
      </c>
      <c r="M22" s="49">
        <v>300</v>
      </c>
    </row>
    <row r="23" spans="1:13" x14ac:dyDescent="0.15">
      <c r="A23" s="5">
        <v>5</v>
      </c>
      <c r="B23" s="9" t="s">
        <v>423</v>
      </c>
      <c r="C23" s="6" t="s">
        <v>26</v>
      </c>
      <c r="D23" s="28" t="s">
        <v>27</v>
      </c>
      <c r="E23" s="45">
        <f t="shared" si="3"/>
        <v>819</v>
      </c>
      <c r="F23" s="46">
        <f t="shared" si="1"/>
        <v>126</v>
      </c>
      <c r="G23" s="77"/>
      <c r="H23" s="75">
        <v>0</v>
      </c>
      <c r="I23" s="78">
        <f t="shared" si="2"/>
        <v>0</v>
      </c>
      <c r="M23" s="49">
        <v>630</v>
      </c>
    </row>
    <row r="24" spans="1:13" x14ac:dyDescent="0.15">
      <c r="A24" s="5">
        <v>6</v>
      </c>
      <c r="B24" s="9" t="s">
        <v>424</v>
      </c>
      <c r="C24" s="6" t="s">
        <v>28</v>
      </c>
      <c r="D24" s="28" t="s">
        <v>29</v>
      </c>
      <c r="E24" s="45">
        <f t="shared" si="3"/>
        <v>663</v>
      </c>
      <c r="F24" s="46">
        <f t="shared" si="1"/>
        <v>102</v>
      </c>
      <c r="G24" s="77"/>
      <c r="H24" s="75">
        <v>0</v>
      </c>
      <c r="I24" s="78">
        <f t="shared" si="2"/>
        <v>0</v>
      </c>
      <c r="M24" s="49">
        <v>510</v>
      </c>
    </row>
    <row r="25" spans="1:13" x14ac:dyDescent="0.15">
      <c r="A25" s="5">
        <v>7</v>
      </c>
      <c r="B25" s="9" t="s">
        <v>425</v>
      </c>
      <c r="C25" s="6" t="s">
        <v>30</v>
      </c>
      <c r="D25" s="28" t="s">
        <v>31</v>
      </c>
      <c r="E25" s="45">
        <f t="shared" si="3"/>
        <v>390</v>
      </c>
      <c r="F25" s="46">
        <f t="shared" si="1"/>
        <v>60</v>
      </c>
      <c r="G25" s="77"/>
      <c r="H25" s="75">
        <v>0</v>
      </c>
      <c r="I25" s="78">
        <f t="shared" si="2"/>
        <v>0</v>
      </c>
      <c r="M25" s="49">
        <v>300</v>
      </c>
    </row>
    <row r="26" spans="1:13" x14ac:dyDescent="0.15">
      <c r="A26" s="5">
        <v>8</v>
      </c>
      <c r="B26" s="9" t="s">
        <v>426</v>
      </c>
      <c r="C26" s="6" t="s">
        <v>32</v>
      </c>
      <c r="D26" s="28" t="s">
        <v>33</v>
      </c>
      <c r="E26" s="45">
        <f t="shared" si="3"/>
        <v>273</v>
      </c>
      <c r="F26" s="46">
        <f t="shared" si="1"/>
        <v>42</v>
      </c>
      <c r="G26" s="77"/>
      <c r="H26" s="75">
        <v>0</v>
      </c>
      <c r="I26" s="78">
        <f t="shared" si="2"/>
        <v>0</v>
      </c>
      <c r="M26" s="49">
        <v>210</v>
      </c>
    </row>
    <row r="27" spans="1:13" x14ac:dyDescent="0.15">
      <c r="A27" s="5">
        <v>9</v>
      </c>
      <c r="B27" s="9" t="s">
        <v>427</v>
      </c>
      <c r="C27" s="6" t="s">
        <v>34</v>
      </c>
      <c r="D27" s="28" t="s">
        <v>35</v>
      </c>
      <c r="E27" s="45">
        <f t="shared" si="3"/>
        <v>273</v>
      </c>
      <c r="F27" s="46">
        <f t="shared" si="1"/>
        <v>42</v>
      </c>
      <c r="G27" s="77"/>
      <c r="H27" s="75">
        <v>0</v>
      </c>
      <c r="I27" s="78">
        <f t="shared" si="2"/>
        <v>0</v>
      </c>
      <c r="M27" s="49">
        <v>210</v>
      </c>
    </row>
    <row r="28" spans="1:13" ht="33" x14ac:dyDescent="0.15">
      <c r="A28" s="5">
        <v>10</v>
      </c>
      <c r="B28" s="9" t="s">
        <v>428</v>
      </c>
      <c r="C28" s="6" t="s">
        <v>36</v>
      </c>
      <c r="D28" s="28" t="s">
        <v>37</v>
      </c>
      <c r="E28" s="45">
        <f t="shared" si="3"/>
        <v>494</v>
      </c>
      <c r="F28" s="46">
        <f t="shared" si="1"/>
        <v>76</v>
      </c>
      <c r="G28" s="77"/>
      <c r="H28" s="75">
        <v>0</v>
      </c>
      <c r="I28" s="78">
        <f t="shared" si="2"/>
        <v>0</v>
      </c>
      <c r="M28" s="49">
        <v>380</v>
      </c>
    </row>
    <row r="29" spans="1:13" x14ac:dyDescent="0.15">
      <c r="A29" s="5">
        <v>11</v>
      </c>
      <c r="B29" s="9" t="s">
        <v>429</v>
      </c>
      <c r="C29" s="6" t="s">
        <v>38</v>
      </c>
      <c r="D29" s="28" t="s">
        <v>430</v>
      </c>
      <c r="E29" s="45">
        <f t="shared" si="3"/>
        <v>455</v>
      </c>
      <c r="F29" s="46">
        <f t="shared" si="1"/>
        <v>70</v>
      </c>
      <c r="G29" s="77"/>
      <c r="H29" s="75">
        <v>0</v>
      </c>
      <c r="I29" s="78">
        <f t="shared" si="2"/>
        <v>0</v>
      </c>
      <c r="M29" s="49">
        <v>350</v>
      </c>
    </row>
    <row r="30" spans="1:13" ht="33" x14ac:dyDescent="0.15">
      <c r="A30" s="5">
        <v>12</v>
      </c>
      <c r="B30" s="9" t="s">
        <v>431</v>
      </c>
      <c r="C30" s="6" t="s">
        <v>39</v>
      </c>
      <c r="D30" s="28" t="s">
        <v>40</v>
      </c>
      <c r="E30" s="45">
        <f t="shared" si="3"/>
        <v>260</v>
      </c>
      <c r="F30" s="46">
        <f t="shared" si="1"/>
        <v>40</v>
      </c>
      <c r="G30" s="77"/>
      <c r="H30" s="75">
        <v>0</v>
      </c>
      <c r="I30" s="78">
        <f t="shared" si="2"/>
        <v>0</v>
      </c>
      <c r="M30" s="49">
        <v>200</v>
      </c>
    </row>
    <row r="31" spans="1:13" x14ac:dyDescent="0.15">
      <c r="A31" s="5">
        <v>13</v>
      </c>
      <c r="B31" s="9" t="s">
        <v>432</v>
      </c>
      <c r="C31" s="6" t="s">
        <v>41</v>
      </c>
      <c r="D31" s="28" t="s">
        <v>42</v>
      </c>
      <c r="E31" s="45">
        <f t="shared" si="3"/>
        <v>455</v>
      </c>
      <c r="F31" s="46">
        <f t="shared" si="1"/>
        <v>70</v>
      </c>
      <c r="G31" s="77"/>
      <c r="H31" s="75">
        <v>0</v>
      </c>
      <c r="I31" s="78">
        <f t="shared" si="2"/>
        <v>0</v>
      </c>
      <c r="M31" s="49">
        <v>350</v>
      </c>
    </row>
    <row r="32" spans="1:13" x14ac:dyDescent="0.15">
      <c r="A32" s="5">
        <v>14</v>
      </c>
      <c r="B32" s="10" t="s">
        <v>433</v>
      </c>
      <c r="C32" s="11" t="s">
        <v>43</v>
      </c>
      <c r="D32" s="28" t="s">
        <v>44</v>
      </c>
      <c r="E32" s="45">
        <f t="shared" si="3"/>
        <v>871</v>
      </c>
      <c r="F32" s="46">
        <f t="shared" si="1"/>
        <v>134</v>
      </c>
      <c r="G32" s="77"/>
      <c r="H32" s="75">
        <v>0</v>
      </c>
      <c r="I32" s="78">
        <f t="shared" si="2"/>
        <v>0</v>
      </c>
      <c r="M32" s="49">
        <v>670</v>
      </c>
    </row>
    <row r="33" spans="1:13" x14ac:dyDescent="0.15">
      <c r="A33" s="5">
        <v>15</v>
      </c>
      <c r="B33" s="10" t="s">
        <v>434</v>
      </c>
      <c r="C33" s="11" t="s">
        <v>45</v>
      </c>
      <c r="D33" s="28" t="s">
        <v>46</v>
      </c>
      <c r="E33" s="45">
        <f t="shared" si="3"/>
        <v>871</v>
      </c>
      <c r="F33" s="46">
        <f t="shared" si="1"/>
        <v>134</v>
      </c>
      <c r="G33" s="77"/>
      <c r="H33" s="75">
        <v>0</v>
      </c>
      <c r="I33" s="78">
        <f t="shared" si="2"/>
        <v>0</v>
      </c>
      <c r="M33" s="49">
        <v>670</v>
      </c>
    </row>
    <row r="34" spans="1:13" x14ac:dyDescent="0.15">
      <c r="A34" s="5">
        <v>16</v>
      </c>
      <c r="B34" s="10" t="s">
        <v>435</v>
      </c>
      <c r="C34" s="12" t="s">
        <v>47</v>
      </c>
      <c r="D34" s="28" t="s">
        <v>48</v>
      </c>
      <c r="E34" s="45">
        <f t="shared" si="3"/>
        <v>195</v>
      </c>
      <c r="F34" s="46">
        <f t="shared" si="1"/>
        <v>30</v>
      </c>
      <c r="G34" s="77"/>
      <c r="H34" s="75">
        <v>0</v>
      </c>
      <c r="I34" s="78">
        <f t="shared" si="2"/>
        <v>0</v>
      </c>
      <c r="M34" s="49">
        <v>150</v>
      </c>
    </row>
    <row r="35" spans="1:13" x14ac:dyDescent="0.15">
      <c r="A35" s="5">
        <v>17</v>
      </c>
      <c r="B35" s="10" t="s">
        <v>436</v>
      </c>
      <c r="C35" s="12" t="s">
        <v>49</v>
      </c>
      <c r="D35" s="39" t="s">
        <v>437</v>
      </c>
      <c r="E35" s="45">
        <f t="shared" si="3"/>
        <v>455</v>
      </c>
      <c r="F35" s="46">
        <f t="shared" si="1"/>
        <v>70</v>
      </c>
      <c r="G35" s="77"/>
      <c r="H35" s="75">
        <v>0</v>
      </c>
      <c r="I35" s="78">
        <f t="shared" si="2"/>
        <v>0</v>
      </c>
      <c r="M35" s="49">
        <v>350</v>
      </c>
    </row>
    <row r="36" spans="1:13" x14ac:dyDescent="0.15">
      <c r="A36" s="5">
        <v>18</v>
      </c>
      <c r="B36" s="13" t="s">
        <v>438</v>
      </c>
      <c r="C36" s="13" t="s">
        <v>50</v>
      </c>
      <c r="D36" s="40" t="s">
        <v>51</v>
      </c>
      <c r="E36" s="45">
        <f t="shared" si="3"/>
        <v>585</v>
      </c>
      <c r="F36" s="46">
        <f t="shared" si="1"/>
        <v>90</v>
      </c>
      <c r="G36" s="77"/>
      <c r="H36" s="75">
        <v>0</v>
      </c>
      <c r="I36" s="78">
        <f t="shared" si="2"/>
        <v>0</v>
      </c>
      <c r="M36" s="49">
        <v>450</v>
      </c>
    </row>
    <row r="37" spans="1:13" x14ac:dyDescent="0.15">
      <c r="A37" s="5">
        <v>19</v>
      </c>
      <c r="B37" s="9" t="s">
        <v>439</v>
      </c>
      <c r="C37" s="6" t="s">
        <v>52</v>
      </c>
      <c r="D37" s="28" t="s">
        <v>440</v>
      </c>
      <c r="E37" s="45">
        <f t="shared" si="3"/>
        <v>45.5</v>
      </c>
      <c r="F37" s="46">
        <f t="shared" si="1"/>
        <v>7</v>
      </c>
      <c r="G37" s="77"/>
      <c r="H37" s="75">
        <v>0</v>
      </c>
      <c r="I37" s="78">
        <f t="shared" si="2"/>
        <v>0</v>
      </c>
      <c r="M37" s="49">
        <v>35</v>
      </c>
    </row>
    <row r="38" spans="1:13" x14ac:dyDescent="0.15">
      <c r="A38" s="5">
        <v>20</v>
      </c>
      <c r="B38" s="9" t="s">
        <v>441</v>
      </c>
      <c r="C38" s="6" t="s">
        <v>53</v>
      </c>
      <c r="D38" s="28" t="s">
        <v>54</v>
      </c>
      <c r="E38" s="45">
        <f t="shared" si="3"/>
        <v>26</v>
      </c>
      <c r="F38" s="46">
        <f t="shared" si="1"/>
        <v>4</v>
      </c>
      <c r="G38" s="77"/>
      <c r="H38" s="75">
        <v>0</v>
      </c>
      <c r="I38" s="78">
        <f t="shared" si="2"/>
        <v>0</v>
      </c>
      <c r="M38" s="49">
        <v>20</v>
      </c>
    </row>
    <row r="39" spans="1:13" x14ac:dyDescent="0.15">
      <c r="A39" s="5">
        <v>21</v>
      </c>
      <c r="B39" s="9" t="s">
        <v>442</v>
      </c>
      <c r="C39" s="6" t="s">
        <v>55</v>
      </c>
      <c r="D39" s="28" t="s">
        <v>56</v>
      </c>
      <c r="E39" s="45">
        <f t="shared" si="3"/>
        <v>10.4</v>
      </c>
      <c r="F39" s="46">
        <f t="shared" si="1"/>
        <v>1.6</v>
      </c>
      <c r="G39" s="77"/>
      <c r="H39" s="75">
        <v>0</v>
      </c>
      <c r="I39" s="78">
        <f t="shared" si="2"/>
        <v>0</v>
      </c>
      <c r="M39" s="49">
        <v>8</v>
      </c>
    </row>
    <row r="40" spans="1:13" x14ac:dyDescent="0.15">
      <c r="A40" s="5">
        <v>22</v>
      </c>
      <c r="B40" s="9" t="s">
        <v>443</v>
      </c>
      <c r="C40" s="6" t="s">
        <v>57</v>
      </c>
      <c r="D40" s="28" t="s">
        <v>58</v>
      </c>
      <c r="E40" s="45">
        <f t="shared" si="3"/>
        <v>45.5</v>
      </c>
      <c r="F40" s="46">
        <f t="shared" si="1"/>
        <v>7</v>
      </c>
      <c r="G40" s="77"/>
      <c r="H40" s="75">
        <v>0</v>
      </c>
      <c r="I40" s="78">
        <f t="shared" si="2"/>
        <v>0</v>
      </c>
      <c r="M40" s="49">
        <v>35</v>
      </c>
    </row>
    <row r="41" spans="1:13" x14ac:dyDescent="0.15">
      <c r="A41" s="5">
        <v>23</v>
      </c>
      <c r="B41" s="9" t="s">
        <v>444</v>
      </c>
      <c r="C41" s="6" t="s">
        <v>59</v>
      </c>
      <c r="D41" s="28" t="s">
        <v>60</v>
      </c>
      <c r="E41" s="45">
        <f t="shared" si="3"/>
        <v>130</v>
      </c>
      <c r="F41" s="46">
        <f t="shared" si="1"/>
        <v>20</v>
      </c>
      <c r="G41" s="77"/>
      <c r="H41" s="75">
        <v>0</v>
      </c>
      <c r="I41" s="78">
        <f t="shared" si="2"/>
        <v>0</v>
      </c>
      <c r="M41" s="49">
        <v>100</v>
      </c>
    </row>
    <row r="42" spans="1:13" x14ac:dyDescent="0.15">
      <c r="A42" s="5">
        <v>24</v>
      </c>
      <c r="B42" s="9" t="s">
        <v>445</v>
      </c>
      <c r="C42" s="6" t="s">
        <v>61</v>
      </c>
      <c r="D42" s="28" t="s">
        <v>62</v>
      </c>
      <c r="E42" s="45">
        <f t="shared" si="3"/>
        <v>286</v>
      </c>
      <c r="F42" s="46">
        <f t="shared" si="1"/>
        <v>44</v>
      </c>
      <c r="G42" s="77"/>
      <c r="H42" s="75">
        <v>0</v>
      </c>
      <c r="I42" s="78">
        <f t="shared" si="2"/>
        <v>0</v>
      </c>
      <c r="M42" s="49">
        <v>220</v>
      </c>
    </row>
    <row r="43" spans="1:13" x14ac:dyDescent="0.15">
      <c r="A43" s="30"/>
      <c r="B43" s="31"/>
      <c r="C43" s="32"/>
      <c r="D43" s="31"/>
      <c r="E43" s="45"/>
      <c r="F43" s="46"/>
      <c r="G43" s="77"/>
      <c r="H43" s="75"/>
      <c r="I43" s="78">
        <f>SUM(I19:I42)</f>
        <v>0</v>
      </c>
    </row>
    <row r="44" spans="1:13" x14ac:dyDescent="0.15">
      <c r="A44" s="86" t="s">
        <v>410</v>
      </c>
      <c r="B44" s="87"/>
      <c r="C44" s="87"/>
      <c r="D44" s="87"/>
      <c r="E44" s="62"/>
      <c r="F44" s="61"/>
      <c r="G44" s="79"/>
      <c r="H44" s="75"/>
      <c r="I44" s="78"/>
    </row>
    <row r="45" spans="1:13" x14ac:dyDescent="0.15">
      <c r="A45" s="5">
        <v>1</v>
      </c>
      <c r="B45" s="9" t="s">
        <v>439</v>
      </c>
      <c r="C45" s="6" t="s">
        <v>63</v>
      </c>
      <c r="D45" s="28" t="s">
        <v>64</v>
      </c>
      <c r="E45" s="45">
        <f>M45*1.3</f>
        <v>2080</v>
      </c>
      <c r="F45" s="46">
        <f t="shared" si="1"/>
        <v>320</v>
      </c>
      <c r="G45" s="77"/>
      <c r="H45" s="75">
        <v>0</v>
      </c>
      <c r="I45" s="78">
        <f t="shared" si="2"/>
        <v>0</v>
      </c>
      <c r="M45" s="49">
        <v>1600</v>
      </c>
    </row>
    <row r="46" spans="1:13" x14ac:dyDescent="0.15">
      <c r="A46" s="5">
        <v>2</v>
      </c>
      <c r="B46" s="9" t="s">
        <v>441</v>
      </c>
      <c r="C46" s="6" t="s">
        <v>53</v>
      </c>
      <c r="D46" s="28" t="s">
        <v>54</v>
      </c>
      <c r="E46" s="45">
        <f>M46*1.3</f>
        <v>1105</v>
      </c>
      <c r="F46" s="46">
        <f t="shared" si="1"/>
        <v>170</v>
      </c>
      <c r="G46" s="77"/>
      <c r="H46" s="75">
        <v>0</v>
      </c>
      <c r="I46" s="78">
        <f t="shared" si="2"/>
        <v>0</v>
      </c>
      <c r="M46" s="49">
        <v>850</v>
      </c>
    </row>
    <row r="47" spans="1:13" x14ac:dyDescent="0.15">
      <c r="A47" s="5">
        <v>3</v>
      </c>
      <c r="B47" s="9" t="s">
        <v>442</v>
      </c>
      <c r="C47" s="6" t="s">
        <v>55</v>
      </c>
      <c r="D47" s="28" t="s">
        <v>56</v>
      </c>
      <c r="E47" s="45">
        <f>M47*1.3</f>
        <v>455</v>
      </c>
      <c r="F47" s="46">
        <f t="shared" si="1"/>
        <v>70</v>
      </c>
      <c r="G47" s="77"/>
      <c r="H47" s="75">
        <v>0</v>
      </c>
      <c r="I47" s="78">
        <f t="shared" si="2"/>
        <v>0</v>
      </c>
      <c r="M47" s="49">
        <v>350</v>
      </c>
    </row>
    <row r="48" spans="1:13" x14ac:dyDescent="0.15">
      <c r="A48" s="33"/>
      <c r="B48" s="34"/>
      <c r="C48" s="35"/>
      <c r="D48" s="36"/>
      <c r="E48" s="45"/>
      <c r="F48" s="46"/>
      <c r="G48" s="77"/>
      <c r="H48" s="75"/>
      <c r="I48" s="78">
        <f>SUM(I45:I47)</f>
        <v>0</v>
      </c>
    </row>
    <row r="49" spans="1:13" x14ac:dyDescent="0.15">
      <c r="A49" s="86" t="s">
        <v>684</v>
      </c>
      <c r="B49" s="87"/>
      <c r="C49" s="87"/>
      <c r="D49" s="87"/>
      <c r="E49" s="62"/>
      <c r="F49" s="61"/>
      <c r="G49" s="79"/>
      <c r="H49" s="75"/>
      <c r="I49" s="78"/>
    </row>
    <row r="50" spans="1:13" ht="30" x14ac:dyDescent="0.15">
      <c r="A50" s="5">
        <v>1</v>
      </c>
      <c r="B50" s="6" t="s">
        <v>446</v>
      </c>
      <c r="C50" s="6" t="s">
        <v>65</v>
      </c>
      <c r="D50" s="37" t="s">
        <v>66</v>
      </c>
      <c r="E50" s="45">
        <f t="shared" ref="E50:E81" si="4">M50*1.3</f>
        <v>845</v>
      </c>
      <c r="F50" s="46">
        <f t="shared" si="1"/>
        <v>130</v>
      </c>
      <c r="G50" s="77"/>
      <c r="H50" s="75">
        <v>0</v>
      </c>
      <c r="I50" s="78">
        <f t="shared" si="2"/>
        <v>0</v>
      </c>
      <c r="M50" s="49">
        <v>650</v>
      </c>
    </row>
    <row r="51" spans="1:13" x14ac:dyDescent="0.15">
      <c r="A51" s="5">
        <v>2</v>
      </c>
      <c r="B51" s="6" t="s">
        <v>447</v>
      </c>
      <c r="C51" s="6" t="s">
        <v>67</v>
      </c>
      <c r="D51" s="37" t="s">
        <v>68</v>
      </c>
      <c r="E51" s="45">
        <f t="shared" si="4"/>
        <v>585</v>
      </c>
      <c r="F51" s="46">
        <f t="shared" si="1"/>
        <v>90</v>
      </c>
      <c r="G51" s="77"/>
      <c r="H51" s="75">
        <v>0</v>
      </c>
      <c r="I51" s="78">
        <f t="shared" si="2"/>
        <v>0</v>
      </c>
      <c r="M51" s="49">
        <v>450</v>
      </c>
    </row>
    <row r="52" spans="1:13" x14ac:dyDescent="0.15">
      <c r="A52" s="5">
        <v>3</v>
      </c>
      <c r="B52" s="6" t="s">
        <v>448</v>
      </c>
      <c r="C52" s="6" t="s">
        <v>69</v>
      </c>
      <c r="D52" s="37" t="s">
        <v>70</v>
      </c>
      <c r="E52" s="45">
        <f t="shared" si="4"/>
        <v>286</v>
      </c>
      <c r="F52" s="46">
        <f t="shared" si="1"/>
        <v>44</v>
      </c>
      <c r="G52" s="77"/>
      <c r="H52" s="75">
        <v>0</v>
      </c>
      <c r="I52" s="78">
        <f t="shared" si="2"/>
        <v>0</v>
      </c>
      <c r="M52" s="49">
        <v>220</v>
      </c>
    </row>
    <row r="53" spans="1:13" x14ac:dyDescent="0.15">
      <c r="A53" s="5">
        <v>4</v>
      </c>
      <c r="B53" s="6" t="s">
        <v>449</v>
      </c>
      <c r="C53" s="6" t="s">
        <v>71</v>
      </c>
      <c r="D53" s="37" t="s">
        <v>72</v>
      </c>
      <c r="E53" s="45">
        <f t="shared" si="4"/>
        <v>312</v>
      </c>
      <c r="F53" s="46">
        <f t="shared" si="1"/>
        <v>48</v>
      </c>
      <c r="G53" s="77"/>
      <c r="H53" s="75">
        <v>0</v>
      </c>
      <c r="I53" s="78">
        <f t="shared" si="2"/>
        <v>0</v>
      </c>
      <c r="M53" s="49">
        <v>240</v>
      </c>
    </row>
    <row r="54" spans="1:13" x14ac:dyDescent="0.15">
      <c r="A54" s="5">
        <v>5</v>
      </c>
      <c r="B54" s="6" t="s">
        <v>450</v>
      </c>
      <c r="C54" s="6" t="s">
        <v>73</v>
      </c>
      <c r="D54" s="37" t="s">
        <v>74</v>
      </c>
      <c r="E54" s="45">
        <f t="shared" si="4"/>
        <v>390</v>
      </c>
      <c r="F54" s="46">
        <f t="shared" si="1"/>
        <v>60</v>
      </c>
      <c r="G54" s="77"/>
      <c r="H54" s="75">
        <v>0</v>
      </c>
      <c r="I54" s="78">
        <f t="shared" si="2"/>
        <v>0</v>
      </c>
      <c r="M54" s="49">
        <v>300</v>
      </c>
    </row>
    <row r="55" spans="1:13" x14ac:dyDescent="0.15">
      <c r="A55" s="5">
        <v>6</v>
      </c>
      <c r="B55" s="6" t="s">
        <v>451</v>
      </c>
      <c r="C55" s="6" t="s">
        <v>75</v>
      </c>
      <c r="D55" s="37" t="s">
        <v>76</v>
      </c>
      <c r="E55" s="45">
        <f t="shared" si="4"/>
        <v>715</v>
      </c>
      <c r="F55" s="46">
        <f t="shared" si="1"/>
        <v>110</v>
      </c>
      <c r="G55" s="77"/>
      <c r="H55" s="75">
        <v>0</v>
      </c>
      <c r="I55" s="78">
        <f t="shared" si="2"/>
        <v>0</v>
      </c>
      <c r="M55" s="49">
        <v>550</v>
      </c>
    </row>
    <row r="56" spans="1:13" x14ac:dyDescent="0.15">
      <c r="A56" s="5">
        <v>7</v>
      </c>
      <c r="B56" s="6" t="s">
        <v>452</v>
      </c>
      <c r="C56" s="6" t="s">
        <v>77</v>
      </c>
      <c r="D56" s="37" t="s">
        <v>78</v>
      </c>
      <c r="E56" s="45">
        <f t="shared" si="4"/>
        <v>130</v>
      </c>
      <c r="F56" s="46">
        <f t="shared" si="1"/>
        <v>20</v>
      </c>
      <c r="G56" s="77"/>
      <c r="H56" s="75">
        <v>0</v>
      </c>
      <c r="I56" s="78">
        <f t="shared" si="2"/>
        <v>0</v>
      </c>
      <c r="M56" s="49">
        <v>100</v>
      </c>
    </row>
    <row r="57" spans="1:13" x14ac:dyDescent="0.15">
      <c r="A57" s="5">
        <v>8</v>
      </c>
      <c r="B57" s="6" t="s">
        <v>453</v>
      </c>
      <c r="C57" s="6" t="s">
        <v>79</v>
      </c>
      <c r="D57" s="37" t="s">
        <v>80</v>
      </c>
      <c r="E57" s="45">
        <f t="shared" si="4"/>
        <v>1495</v>
      </c>
      <c r="F57" s="46">
        <f t="shared" si="1"/>
        <v>230</v>
      </c>
      <c r="G57" s="77"/>
      <c r="H57" s="75">
        <v>0</v>
      </c>
      <c r="I57" s="78">
        <f t="shared" si="2"/>
        <v>0</v>
      </c>
      <c r="M57" s="49">
        <v>1150</v>
      </c>
    </row>
    <row r="58" spans="1:13" x14ac:dyDescent="0.15">
      <c r="A58" s="5">
        <v>9</v>
      </c>
      <c r="B58" s="6" t="s">
        <v>454</v>
      </c>
      <c r="C58" s="6" t="s">
        <v>81</v>
      </c>
      <c r="D58" s="37" t="s">
        <v>82</v>
      </c>
      <c r="E58" s="45">
        <f t="shared" si="4"/>
        <v>728</v>
      </c>
      <c r="F58" s="46">
        <f t="shared" si="1"/>
        <v>112</v>
      </c>
      <c r="G58" s="77"/>
      <c r="H58" s="75">
        <v>0</v>
      </c>
      <c r="I58" s="78">
        <f t="shared" si="2"/>
        <v>0</v>
      </c>
      <c r="M58" s="49">
        <v>560</v>
      </c>
    </row>
    <row r="59" spans="1:13" x14ac:dyDescent="0.15">
      <c r="A59" s="5">
        <v>10</v>
      </c>
      <c r="B59" s="6" t="s">
        <v>455</v>
      </c>
      <c r="C59" s="6" t="s">
        <v>456</v>
      </c>
      <c r="D59" s="37" t="s">
        <v>83</v>
      </c>
      <c r="E59" s="45">
        <f t="shared" si="4"/>
        <v>377</v>
      </c>
      <c r="F59" s="46">
        <f t="shared" si="1"/>
        <v>58</v>
      </c>
      <c r="G59" s="77"/>
      <c r="H59" s="75">
        <v>0</v>
      </c>
      <c r="I59" s="78">
        <f t="shared" si="2"/>
        <v>0</v>
      </c>
      <c r="M59" s="49">
        <v>290</v>
      </c>
    </row>
    <row r="60" spans="1:13" x14ac:dyDescent="0.15">
      <c r="A60" s="5">
        <v>11</v>
      </c>
      <c r="B60" s="6" t="s">
        <v>457</v>
      </c>
      <c r="C60" s="6" t="s">
        <v>84</v>
      </c>
      <c r="D60" s="37" t="s">
        <v>85</v>
      </c>
      <c r="E60" s="45">
        <f t="shared" si="4"/>
        <v>715</v>
      </c>
      <c r="F60" s="46">
        <f t="shared" si="1"/>
        <v>110</v>
      </c>
      <c r="G60" s="77"/>
      <c r="H60" s="75">
        <v>0</v>
      </c>
      <c r="I60" s="78">
        <f t="shared" si="2"/>
        <v>0</v>
      </c>
      <c r="M60" s="49">
        <v>550</v>
      </c>
    </row>
    <row r="61" spans="1:13" x14ac:dyDescent="0.15">
      <c r="A61" s="5">
        <v>12</v>
      </c>
      <c r="B61" s="6" t="s">
        <v>458</v>
      </c>
      <c r="C61" s="6" t="s">
        <v>459</v>
      </c>
      <c r="D61" s="37" t="s">
        <v>86</v>
      </c>
      <c r="E61" s="45">
        <f t="shared" si="4"/>
        <v>650</v>
      </c>
      <c r="F61" s="46">
        <f t="shared" si="1"/>
        <v>100</v>
      </c>
      <c r="G61" s="77"/>
      <c r="H61" s="75">
        <v>0</v>
      </c>
      <c r="I61" s="78">
        <f t="shared" si="2"/>
        <v>0</v>
      </c>
      <c r="M61" s="49">
        <v>500</v>
      </c>
    </row>
    <row r="62" spans="1:13" x14ac:dyDescent="0.15">
      <c r="A62" s="5">
        <v>13</v>
      </c>
      <c r="B62" s="6" t="s">
        <v>460</v>
      </c>
      <c r="C62" s="6" t="s">
        <v>87</v>
      </c>
      <c r="D62" s="37" t="s">
        <v>88</v>
      </c>
      <c r="E62" s="45">
        <f t="shared" si="4"/>
        <v>364</v>
      </c>
      <c r="F62" s="46">
        <f t="shared" si="1"/>
        <v>56</v>
      </c>
      <c r="G62" s="77"/>
      <c r="H62" s="75">
        <v>0</v>
      </c>
      <c r="I62" s="78">
        <f t="shared" si="2"/>
        <v>0</v>
      </c>
      <c r="M62" s="49">
        <v>280</v>
      </c>
    </row>
    <row r="63" spans="1:13" x14ac:dyDescent="0.15">
      <c r="A63" s="5">
        <v>14</v>
      </c>
      <c r="B63" s="6" t="s">
        <v>461</v>
      </c>
      <c r="C63" s="6" t="s">
        <v>89</v>
      </c>
      <c r="D63" s="37" t="s">
        <v>90</v>
      </c>
      <c r="E63" s="45">
        <f t="shared" si="4"/>
        <v>663</v>
      </c>
      <c r="F63" s="46">
        <f t="shared" si="1"/>
        <v>102</v>
      </c>
      <c r="G63" s="77"/>
      <c r="H63" s="75">
        <v>0</v>
      </c>
      <c r="I63" s="78">
        <f t="shared" si="2"/>
        <v>0</v>
      </c>
      <c r="M63" s="49">
        <v>510</v>
      </c>
    </row>
    <row r="64" spans="1:13" x14ac:dyDescent="0.15">
      <c r="A64" s="5">
        <v>15</v>
      </c>
      <c r="B64" s="6" t="s">
        <v>462</v>
      </c>
      <c r="C64" s="6" t="s">
        <v>91</v>
      </c>
      <c r="D64" s="37" t="s">
        <v>92</v>
      </c>
      <c r="E64" s="45">
        <f t="shared" si="4"/>
        <v>1755</v>
      </c>
      <c r="F64" s="46">
        <f t="shared" si="1"/>
        <v>270</v>
      </c>
      <c r="G64" s="77"/>
      <c r="H64" s="75">
        <v>0</v>
      </c>
      <c r="I64" s="78">
        <f t="shared" si="2"/>
        <v>0</v>
      </c>
      <c r="M64" s="49">
        <v>1350</v>
      </c>
    </row>
    <row r="65" spans="1:13" x14ac:dyDescent="0.15">
      <c r="A65" s="5">
        <v>16</v>
      </c>
      <c r="B65" s="6" t="s">
        <v>463</v>
      </c>
      <c r="C65" s="6" t="s">
        <v>93</v>
      </c>
      <c r="D65" s="37" t="s">
        <v>94</v>
      </c>
      <c r="E65" s="45">
        <f t="shared" si="4"/>
        <v>143</v>
      </c>
      <c r="F65" s="46">
        <f t="shared" si="1"/>
        <v>22</v>
      </c>
      <c r="G65" s="77"/>
      <c r="H65" s="75">
        <v>0</v>
      </c>
      <c r="I65" s="78">
        <f t="shared" si="2"/>
        <v>0</v>
      </c>
      <c r="M65" s="49">
        <v>110</v>
      </c>
    </row>
    <row r="66" spans="1:13" ht="30" x14ac:dyDescent="0.15">
      <c r="A66" s="5">
        <v>17</v>
      </c>
      <c r="B66" s="6" t="s">
        <v>464</v>
      </c>
      <c r="C66" s="6" t="s">
        <v>95</v>
      </c>
      <c r="D66" s="37" t="s">
        <v>96</v>
      </c>
      <c r="E66" s="45">
        <f t="shared" si="4"/>
        <v>624</v>
      </c>
      <c r="F66" s="46">
        <f t="shared" si="1"/>
        <v>96</v>
      </c>
      <c r="G66" s="77"/>
      <c r="H66" s="75">
        <v>0</v>
      </c>
      <c r="I66" s="78">
        <f t="shared" si="2"/>
        <v>0</v>
      </c>
      <c r="M66" s="49">
        <v>480</v>
      </c>
    </row>
    <row r="67" spans="1:13" x14ac:dyDescent="0.15">
      <c r="A67" s="5">
        <v>18</v>
      </c>
      <c r="B67" s="6" t="s">
        <v>465</v>
      </c>
      <c r="C67" s="6" t="s">
        <v>97</v>
      </c>
      <c r="D67" s="37" t="s">
        <v>98</v>
      </c>
      <c r="E67" s="45">
        <f t="shared" si="4"/>
        <v>819</v>
      </c>
      <c r="F67" s="46">
        <f t="shared" si="1"/>
        <v>126</v>
      </c>
      <c r="G67" s="77"/>
      <c r="H67" s="75">
        <v>0</v>
      </c>
      <c r="I67" s="78">
        <f t="shared" si="2"/>
        <v>0</v>
      </c>
      <c r="M67" s="49">
        <v>630</v>
      </c>
    </row>
    <row r="68" spans="1:13" x14ac:dyDescent="0.15">
      <c r="A68" s="5">
        <v>19</v>
      </c>
      <c r="B68" s="6" t="s">
        <v>466</v>
      </c>
      <c r="C68" s="6" t="s">
        <v>99</v>
      </c>
      <c r="D68" s="37" t="s">
        <v>100</v>
      </c>
      <c r="E68" s="45">
        <f t="shared" si="4"/>
        <v>286</v>
      </c>
      <c r="F68" s="46">
        <f t="shared" si="1"/>
        <v>44</v>
      </c>
      <c r="G68" s="77"/>
      <c r="H68" s="75">
        <v>0</v>
      </c>
      <c r="I68" s="78">
        <f t="shared" si="2"/>
        <v>0</v>
      </c>
      <c r="M68" s="49">
        <v>220</v>
      </c>
    </row>
    <row r="69" spans="1:13" x14ac:dyDescent="0.15">
      <c r="A69" s="5">
        <v>20</v>
      </c>
      <c r="B69" s="6" t="s">
        <v>467</v>
      </c>
      <c r="C69" s="6" t="s">
        <v>101</v>
      </c>
      <c r="D69" s="37" t="s">
        <v>102</v>
      </c>
      <c r="E69" s="45">
        <f t="shared" si="4"/>
        <v>195</v>
      </c>
      <c r="F69" s="46">
        <f t="shared" si="1"/>
        <v>30</v>
      </c>
      <c r="G69" s="77"/>
      <c r="H69" s="75">
        <v>0</v>
      </c>
      <c r="I69" s="78">
        <f t="shared" si="2"/>
        <v>0</v>
      </c>
      <c r="M69" s="49">
        <v>150</v>
      </c>
    </row>
    <row r="70" spans="1:13" ht="30" x14ac:dyDescent="0.15">
      <c r="A70" s="5">
        <v>21</v>
      </c>
      <c r="B70" s="6" t="s">
        <v>468</v>
      </c>
      <c r="C70" s="6" t="s">
        <v>103</v>
      </c>
      <c r="D70" s="37" t="s">
        <v>104</v>
      </c>
      <c r="E70" s="45">
        <f t="shared" si="4"/>
        <v>689</v>
      </c>
      <c r="F70" s="46">
        <f t="shared" si="1"/>
        <v>106</v>
      </c>
      <c r="G70" s="77"/>
      <c r="H70" s="75">
        <v>0</v>
      </c>
      <c r="I70" s="78">
        <f t="shared" si="2"/>
        <v>0</v>
      </c>
      <c r="M70" s="49">
        <v>530</v>
      </c>
    </row>
    <row r="71" spans="1:13" ht="49.5" x14ac:dyDescent="0.15">
      <c r="A71" s="5">
        <v>22</v>
      </c>
      <c r="B71" s="6" t="s">
        <v>469</v>
      </c>
      <c r="C71" s="6" t="s">
        <v>105</v>
      </c>
      <c r="D71" s="37" t="s">
        <v>106</v>
      </c>
      <c r="E71" s="45">
        <f t="shared" si="4"/>
        <v>598</v>
      </c>
      <c r="F71" s="46">
        <f t="shared" ref="F71:F134" si="5">E71/6.5</f>
        <v>92</v>
      </c>
      <c r="G71" s="77"/>
      <c r="H71" s="75">
        <v>0</v>
      </c>
      <c r="I71" s="78">
        <f t="shared" ref="I71:I134" si="6">F71*H71</f>
        <v>0</v>
      </c>
      <c r="M71" s="49">
        <v>460</v>
      </c>
    </row>
    <row r="72" spans="1:13" x14ac:dyDescent="0.15">
      <c r="A72" s="5">
        <v>23</v>
      </c>
      <c r="B72" s="6" t="s">
        <v>470</v>
      </c>
      <c r="C72" s="6" t="s">
        <v>107</v>
      </c>
      <c r="D72" s="37" t="s">
        <v>108</v>
      </c>
      <c r="E72" s="45">
        <f t="shared" si="4"/>
        <v>1534</v>
      </c>
      <c r="F72" s="46">
        <f t="shared" si="5"/>
        <v>236</v>
      </c>
      <c r="G72" s="77"/>
      <c r="H72" s="75">
        <v>0</v>
      </c>
      <c r="I72" s="78">
        <f t="shared" si="6"/>
        <v>0</v>
      </c>
      <c r="M72" s="49">
        <v>1180</v>
      </c>
    </row>
    <row r="73" spans="1:13" x14ac:dyDescent="0.15">
      <c r="A73" s="5">
        <v>24</v>
      </c>
      <c r="B73" s="6" t="s">
        <v>471</v>
      </c>
      <c r="C73" s="6" t="s">
        <v>109</v>
      </c>
      <c r="D73" s="37" t="s">
        <v>110</v>
      </c>
      <c r="E73" s="45">
        <f t="shared" si="4"/>
        <v>286</v>
      </c>
      <c r="F73" s="46">
        <f t="shared" si="5"/>
        <v>44</v>
      </c>
      <c r="G73" s="77"/>
      <c r="H73" s="75">
        <v>0</v>
      </c>
      <c r="I73" s="78">
        <f t="shared" si="6"/>
        <v>0</v>
      </c>
      <c r="M73" s="49">
        <v>220</v>
      </c>
    </row>
    <row r="74" spans="1:13" x14ac:dyDescent="0.15">
      <c r="A74" s="5">
        <v>25</v>
      </c>
      <c r="B74" s="6" t="s">
        <v>472</v>
      </c>
      <c r="C74" s="6" t="s">
        <v>111</v>
      </c>
      <c r="D74" s="37" t="s">
        <v>112</v>
      </c>
      <c r="E74" s="45">
        <f t="shared" si="4"/>
        <v>195</v>
      </c>
      <c r="F74" s="46">
        <f t="shared" si="5"/>
        <v>30</v>
      </c>
      <c r="G74" s="77"/>
      <c r="H74" s="75">
        <v>0</v>
      </c>
      <c r="I74" s="78">
        <f t="shared" si="6"/>
        <v>0</v>
      </c>
      <c r="M74" s="49">
        <v>150</v>
      </c>
    </row>
    <row r="75" spans="1:13" x14ac:dyDescent="0.15">
      <c r="A75" s="5">
        <v>26</v>
      </c>
      <c r="B75" s="6" t="s">
        <v>473</v>
      </c>
      <c r="C75" s="6" t="s">
        <v>113</v>
      </c>
      <c r="D75" s="37" t="s">
        <v>114</v>
      </c>
      <c r="E75" s="45">
        <f t="shared" si="4"/>
        <v>234</v>
      </c>
      <c r="F75" s="46">
        <f t="shared" si="5"/>
        <v>36</v>
      </c>
      <c r="G75" s="77"/>
      <c r="H75" s="75">
        <v>0</v>
      </c>
      <c r="I75" s="78">
        <f t="shared" si="6"/>
        <v>0</v>
      </c>
      <c r="M75" s="49">
        <v>180</v>
      </c>
    </row>
    <row r="76" spans="1:13" x14ac:dyDescent="0.15">
      <c r="A76" s="5">
        <v>27</v>
      </c>
      <c r="B76" s="6" t="s">
        <v>474</v>
      </c>
      <c r="C76" s="6" t="s">
        <v>115</v>
      </c>
      <c r="D76" s="37" t="s">
        <v>116</v>
      </c>
      <c r="E76" s="45">
        <f t="shared" si="4"/>
        <v>195</v>
      </c>
      <c r="F76" s="46">
        <f t="shared" si="5"/>
        <v>30</v>
      </c>
      <c r="G76" s="77"/>
      <c r="H76" s="75">
        <v>0</v>
      </c>
      <c r="I76" s="78">
        <f t="shared" si="6"/>
        <v>0</v>
      </c>
      <c r="M76" s="49">
        <v>150</v>
      </c>
    </row>
    <row r="77" spans="1:13" ht="33" x14ac:dyDescent="0.15">
      <c r="A77" s="5">
        <v>28</v>
      </c>
      <c r="B77" s="6" t="s">
        <v>475</v>
      </c>
      <c r="C77" s="6" t="s">
        <v>117</v>
      </c>
      <c r="D77" s="37" t="s">
        <v>118</v>
      </c>
      <c r="E77" s="45">
        <f t="shared" si="4"/>
        <v>260</v>
      </c>
      <c r="F77" s="46">
        <f t="shared" si="5"/>
        <v>40</v>
      </c>
      <c r="G77" s="77"/>
      <c r="H77" s="75">
        <v>0</v>
      </c>
      <c r="I77" s="78">
        <f t="shared" si="6"/>
        <v>0</v>
      </c>
      <c r="M77" s="49">
        <v>200</v>
      </c>
    </row>
    <row r="78" spans="1:13" x14ac:dyDescent="0.15">
      <c r="A78" s="5">
        <v>29</v>
      </c>
      <c r="B78" s="6" t="s">
        <v>476</v>
      </c>
      <c r="C78" s="6" t="s">
        <v>119</v>
      </c>
      <c r="D78" s="37" t="s">
        <v>120</v>
      </c>
      <c r="E78" s="45">
        <f t="shared" si="4"/>
        <v>156</v>
      </c>
      <c r="F78" s="46">
        <f t="shared" si="5"/>
        <v>24</v>
      </c>
      <c r="G78" s="77"/>
      <c r="H78" s="75">
        <v>0</v>
      </c>
      <c r="I78" s="78">
        <f t="shared" si="6"/>
        <v>0</v>
      </c>
      <c r="M78" s="49">
        <v>120</v>
      </c>
    </row>
    <row r="79" spans="1:13" x14ac:dyDescent="0.15">
      <c r="A79" s="5">
        <v>30</v>
      </c>
      <c r="B79" s="10" t="s">
        <v>477</v>
      </c>
      <c r="C79" s="11" t="s">
        <v>121</v>
      </c>
      <c r="D79" s="37" t="s">
        <v>122</v>
      </c>
      <c r="E79" s="45">
        <f t="shared" si="4"/>
        <v>234</v>
      </c>
      <c r="F79" s="46">
        <f t="shared" si="5"/>
        <v>36</v>
      </c>
      <c r="G79" s="77"/>
      <c r="H79" s="75">
        <v>0</v>
      </c>
      <c r="I79" s="78">
        <f t="shared" si="6"/>
        <v>0</v>
      </c>
      <c r="M79" s="49">
        <v>180</v>
      </c>
    </row>
    <row r="80" spans="1:13" ht="33" x14ac:dyDescent="0.15">
      <c r="A80" s="5">
        <v>31</v>
      </c>
      <c r="B80" s="10" t="s">
        <v>478</v>
      </c>
      <c r="C80" s="11" t="s">
        <v>123</v>
      </c>
      <c r="D80" s="37" t="s">
        <v>124</v>
      </c>
      <c r="E80" s="45">
        <f t="shared" si="4"/>
        <v>494</v>
      </c>
      <c r="F80" s="46">
        <f t="shared" si="5"/>
        <v>76</v>
      </c>
      <c r="G80" s="77"/>
      <c r="H80" s="75">
        <v>0</v>
      </c>
      <c r="I80" s="78">
        <f t="shared" si="6"/>
        <v>0</v>
      </c>
      <c r="M80" s="49">
        <v>380</v>
      </c>
    </row>
    <row r="81" spans="1:13" x14ac:dyDescent="0.15">
      <c r="A81" s="5">
        <v>32</v>
      </c>
      <c r="B81" s="6" t="s">
        <v>479</v>
      </c>
      <c r="C81" s="6" t="s">
        <v>125</v>
      </c>
      <c r="D81" s="37" t="s">
        <v>126</v>
      </c>
      <c r="E81" s="45">
        <f t="shared" si="4"/>
        <v>364</v>
      </c>
      <c r="F81" s="46">
        <f t="shared" si="5"/>
        <v>56</v>
      </c>
      <c r="G81" s="77"/>
      <c r="H81" s="75">
        <v>0</v>
      </c>
      <c r="I81" s="78">
        <f t="shared" si="6"/>
        <v>0</v>
      </c>
      <c r="M81" s="49">
        <v>280</v>
      </c>
    </row>
    <row r="82" spans="1:13" x14ac:dyDescent="0.15">
      <c r="A82" s="5">
        <v>33</v>
      </c>
      <c r="B82" s="6" t="s">
        <v>480</v>
      </c>
      <c r="C82" s="6" t="s">
        <v>127</v>
      </c>
      <c r="D82" s="37" t="s">
        <v>128</v>
      </c>
      <c r="E82" s="45">
        <f t="shared" ref="E82:E113" si="7">M82*1.3</f>
        <v>650</v>
      </c>
      <c r="F82" s="46">
        <f t="shared" si="5"/>
        <v>100</v>
      </c>
      <c r="G82" s="77"/>
      <c r="H82" s="75">
        <v>0</v>
      </c>
      <c r="I82" s="78">
        <f t="shared" si="6"/>
        <v>0</v>
      </c>
      <c r="M82" s="49">
        <v>500</v>
      </c>
    </row>
    <row r="83" spans="1:13" x14ac:dyDescent="0.15">
      <c r="A83" s="5">
        <v>34</v>
      </c>
      <c r="B83" s="10" t="s">
        <v>481</v>
      </c>
      <c r="C83" s="11" t="s">
        <v>129</v>
      </c>
      <c r="D83" s="37" t="s">
        <v>130</v>
      </c>
      <c r="E83" s="45">
        <f t="shared" si="7"/>
        <v>234</v>
      </c>
      <c r="F83" s="46">
        <f t="shared" si="5"/>
        <v>36</v>
      </c>
      <c r="G83" s="77"/>
      <c r="H83" s="75">
        <v>0</v>
      </c>
      <c r="I83" s="78">
        <f t="shared" si="6"/>
        <v>0</v>
      </c>
      <c r="M83" s="49">
        <v>180</v>
      </c>
    </row>
    <row r="84" spans="1:13" x14ac:dyDescent="0.15">
      <c r="A84" s="5">
        <v>35</v>
      </c>
      <c r="B84" s="10" t="s">
        <v>482</v>
      </c>
      <c r="C84" s="11" t="s">
        <v>131</v>
      </c>
      <c r="D84" s="37" t="s">
        <v>132</v>
      </c>
      <c r="E84" s="45">
        <f t="shared" si="7"/>
        <v>234</v>
      </c>
      <c r="F84" s="46">
        <f t="shared" si="5"/>
        <v>36</v>
      </c>
      <c r="G84" s="77"/>
      <c r="H84" s="75">
        <v>0</v>
      </c>
      <c r="I84" s="78">
        <f t="shared" si="6"/>
        <v>0</v>
      </c>
      <c r="M84" s="49">
        <v>180</v>
      </c>
    </row>
    <row r="85" spans="1:13" x14ac:dyDescent="0.15">
      <c r="A85" s="5">
        <v>36</v>
      </c>
      <c r="B85" s="14" t="s">
        <v>483</v>
      </c>
      <c r="C85" s="11" t="s">
        <v>133</v>
      </c>
      <c r="D85" s="41" t="s">
        <v>134</v>
      </c>
      <c r="E85" s="45">
        <f t="shared" si="7"/>
        <v>234</v>
      </c>
      <c r="F85" s="46">
        <f t="shared" si="5"/>
        <v>36</v>
      </c>
      <c r="G85" s="77"/>
      <c r="H85" s="75">
        <v>0</v>
      </c>
      <c r="I85" s="78">
        <f t="shared" si="6"/>
        <v>0</v>
      </c>
      <c r="M85" s="49">
        <v>180</v>
      </c>
    </row>
    <row r="86" spans="1:13" x14ac:dyDescent="0.15">
      <c r="A86" s="5">
        <v>37</v>
      </c>
      <c r="B86" s="10" t="s">
        <v>484</v>
      </c>
      <c r="C86" s="12" t="s">
        <v>135</v>
      </c>
      <c r="D86" s="39" t="s">
        <v>136</v>
      </c>
      <c r="E86" s="45">
        <f t="shared" si="7"/>
        <v>0</v>
      </c>
      <c r="F86" s="46">
        <f t="shared" si="5"/>
        <v>0</v>
      </c>
      <c r="G86" s="77"/>
      <c r="H86" s="75">
        <v>0</v>
      </c>
      <c r="I86" s="78">
        <f t="shared" si="6"/>
        <v>0</v>
      </c>
      <c r="M86" s="49"/>
    </row>
    <row r="87" spans="1:13" x14ac:dyDescent="0.15">
      <c r="A87" s="5">
        <v>38</v>
      </c>
      <c r="B87" s="14" t="s">
        <v>485</v>
      </c>
      <c r="C87" s="11" t="s">
        <v>137</v>
      </c>
      <c r="D87" s="41" t="s">
        <v>138</v>
      </c>
      <c r="E87" s="45">
        <f t="shared" si="7"/>
        <v>312</v>
      </c>
      <c r="F87" s="46">
        <f t="shared" si="5"/>
        <v>48</v>
      </c>
      <c r="G87" s="77"/>
      <c r="H87" s="75">
        <v>0</v>
      </c>
      <c r="I87" s="78">
        <f t="shared" si="6"/>
        <v>0</v>
      </c>
      <c r="M87" s="49">
        <v>240</v>
      </c>
    </row>
    <row r="88" spans="1:13" x14ac:dyDescent="0.15">
      <c r="A88" s="5">
        <v>39</v>
      </c>
      <c r="B88" s="14" t="s">
        <v>486</v>
      </c>
      <c r="C88" s="11" t="s">
        <v>139</v>
      </c>
      <c r="D88" s="41" t="s">
        <v>140</v>
      </c>
      <c r="E88" s="45">
        <f t="shared" si="7"/>
        <v>208</v>
      </c>
      <c r="F88" s="46">
        <f t="shared" si="5"/>
        <v>32</v>
      </c>
      <c r="G88" s="77"/>
      <c r="H88" s="75">
        <v>0</v>
      </c>
      <c r="I88" s="78">
        <f t="shared" si="6"/>
        <v>0</v>
      </c>
      <c r="M88" s="49">
        <v>160</v>
      </c>
    </row>
    <row r="89" spans="1:13" x14ac:dyDescent="0.15">
      <c r="A89" s="5">
        <v>40</v>
      </c>
      <c r="B89" s="10" t="s">
        <v>487</v>
      </c>
      <c r="C89" s="11" t="s">
        <v>141</v>
      </c>
      <c r="D89" s="41" t="s">
        <v>142</v>
      </c>
      <c r="E89" s="45">
        <f t="shared" si="7"/>
        <v>234</v>
      </c>
      <c r="F89" s="46">
        <f t="shared" si="5"/>
        <v>36</v>
      </c>
      <c r="G89" s="77"/>
      <c r="H89" s="75">
        <v>0</v>
      </c>
      <c r="I89" s="78">
        <f t="shared" si="6"/>
        <v>0</v>
      </c>
      <c r="M89" s="49">
        <v>180</v>
      </c>
    </row>
    <row r="90" spans="1:13" x14ac:dyDescent="0.15">
      <c r="A90" s="5">
        <v>41</v>
      </c>
      <c r="B90" s="10" t="s">
        <v>488</v>
      </c>
      <c r="C90" s="11" t="s">
        <v>143</v>
      </c>
      <c r="D90" s="41" t="s">
        <v>144</v>
      </c>
      <c r="E90" s="45">
        <f t="shared" si="7"/>
        <v>286</v>
      </c>
      <c r="F90" s="46">
        <f t="shared" si="5"/>
        <v>44</v>
      </c>
      <c r="G90" s="77"/>
      <c r="H90" s="75">
        <v>0</v>
      </c>
      <c r="I90" s="78">
        <f t="shared" si="6"/>
        <v>0</v>
      </c>
      <c r="M90" s="49">
        <v>220</v>
      </c>
    </row>
    <row r="91" spans="1:13" x14ac:dyDescent="0.15">
      <c r="A91" s="5">
        <v>42</v>
      </c>
      <c r="B91" s="10" t="s">
        <v>489</v>
      </c>
      <c r="C91" s="11" t="s">
        <v>145</v>
      </c>
      <c r="D91" s="41" t="s">
        <v>146</v>
      </c>
      <c r="E91" s="45">
        <f t="shared" si="7"/>
        <v>195</v>
      </c>
      <c r="F91" s="46">
        <f t="shared" si="5"/>
        <v>30</v>
      </c>
      <c r="G91" s="77"/>
      <c r="H91" s="75">
        <v>0</v>
      </c>
      <c r="I91" s="78">
        <f t="shared" si="6"/>
        <v>0</v>
      </c>
      <c r="M91" s="49">
        <v>150</v>
      </c>
    </row>
    <row r="92" spans="1:13" x14ac:dyDescent="0.15">
      <c r="A92" s="5">
        <v>43</v>
      </c>
      <c r="B92" s="10" t="s">
        <v>490</v>
      </c>
      <c r="C92" s="11" t="s">
        <v>147</v>
      </c>
      <c r="D92" s="41" t="s">
        <v>148</v>
      </c>
      <c r="E92" s="45">
        <f t="shared" si="7"/>
        <v>195</v>
      </c>
      <c r="F92" s="46">
        <f t="shared" si="5"/>
        <v>30</v>
      </c>
      <c r="G92" s="77"/>
      <c r="H92" s="75">
        <v>0</v>
      </c>
      <c r="I92" s="78">
        <f t="shared" si="6"/>
        <v>0</v>
      </c>
      <c r="M92" s="49">
        <v>150</v>
      </c>
    </row>
    <row r="93" spans="1:13" x14ac:dyDescent="0.15">
      <c r="A93" s="5">
        <v>44</v>
      </c>
      <c r="B93" s="10" t="s">
        <v>491</v>
      </c>
      <c r="C93" s="11" t="s">
        <v>149</v>
      </c>
      <c r="D93" s="41" t="s">
        <v>150</v>
      </c>
      <c r="E93" s="45">
        <f t="shared" si="7"/>
        <v>286</v>
      </c>
      <c r="F93" s="46">
        <f t="shared" si="5"/>
        <v>44</v>
      </c>
      <c r="G93" s="77"/>
      <c r="H93" s="75">
        <v>0</v>
      </c>
      <c r="I93" s="78">
        <f t="shared" si="6"/>
        <v>0</v>
      </c>
      <c r="M93" s="49">
        <v>220</v>
      </c>
    </row>
    <row r="94" spans="1:13" x14ac:dyDescent="0.15">
      <c r="A94" s="5">
        <v>45</v>
      </c>
      <c r="B94" s="10" t="s">
        <v>492</v>
      </c>
      <c r="C94" s="11" t="s">
        <v>151</v>
      </c>
      <c r="D94" s="41" t="s">
        <v>152</v>
      </c>
      <c r="E94" s="45">
        <f t="shared" si="7"/>
        <v>312</v>
      </c>
      <c r="F94" s="46">
        <f t="shared" si="5"/>
        <v>48</v>
      </c>
      <c r="G94" s="77"/>
      <c r="H94" s="75">
        <v>0</v>
      </c>
      <c r="I94" s="78">
        <f t="shared" si="6"/>
        <v>0</v>
      </c>
      <c r="M94" s="49">
        <v>240</v>
      </c>
    </row>
    <row r="95" spans="1:13" x14ac:dyDescent="0.15">
      <c r="A95" s="5">
        <v>46</v>
      </c>
      <c r="B95" s="10" t="s">
        <v>493</v>
      </c>
      <c r="C95" s="11" t="s">
        <v>153</v>
      </c>
      <c r="D95" s="41" t="s">
        <v>154</v>
      </c>
      <c r="E95" s="45">
        <f t="shared" si="7"/>
        <v>195</v>
      </c>
      <c r="F95" s="46">
        <f t="shared" si="5"/>
        <v>30</v>
      </c>
      <c r="G95" s="77"/>
      <c r="H95" s="75">
        <v>0</v>
      </c>
      <c r="I95" s="78">
        <f t="shared" si="6"/>
        <v>0</v>
      </c>
      <c r="M95" s="49">
        <v>150</v>
      </c>
    </row>
    <row r="96" spans="1:13" x14ac:dyDescent="0.15">
      <c r="A96" s="5">
        <v>47</v>
      </c>
      <c r="B96" s="10" t="s">
        <v>494</v>
      </c>
      <c r="C96" s="11" t="s">
        <v>155</v>
      </c>
      <c r="D96" s="41" t="s">
        <v>156</v>
      </c>
      <c r="E96" s="45">
        <f t="shared" si="7"/>
        <v>312</v>
      </c>
      <c r="F96" s="46">
        <f t="shared" si="5"/>
        <v>48</v>
      </c>
      <c r="G96" s="77"/>
      <c r="H96" s="75">
        <v>0</v>
      </c>
      <c r="I96" s="78">
        <f t="shared" si="6"/>
        <v>0</v>
      </c>
      <c r="M96" s="49">
        <v>240</v>
      </c>
    </row>
    <row r="97" spans="1:13" x14ac:dyDescent="0.15">
      <c r="A97" s="5">
        <v>48</v>
      </c>
      <c r="B97" s="10" t="s">
        <v>495</v>
      </c>
      <c r="C97" s="11" t="s">
        <v>157</v>
      </c>
      <c r="D97" s="41" t="s">
        <v>158</v>
      </c>
      <c r="E97" s="45">
        <f t="shared" si="7"/>
        <v>195</v>
      </c>
      <c r="F97" s="46">
        <f t="shared" si="5"/>
        <v>30</v>
      </c>
      <c r="G97" s="77"/>
      <c r="H97" s="75">
        <v>0</v>
      </c>
      <c r="I97" s="78">
        <f t="shared" si="6"/>
        <v>0</v>
      </c>
      <c r="M97" s="49">
        <v>150</v>
      </c>
    </row>
    <row r="98" spans="1:13" ht="33" x14ac:dyDescent="0.15">
      <c r="A98" s="5">
        <v>49</v>
      </c>
      <c r="B98" s="10" t="s">
        <v>496</v>
      </c>
      <c r="C98" s="11" t="s">
        <v>159</v>
      </c>
      <c r="D98" s="41" t="s">
        <v>160</v>
      </c>
      <c r="E98" s="45">
        <f t="shared" si="7"/>
        <v>195</v>
      </c>
      <c r="F98" s="46">
        <f t="shared" si="5"/>
        <v>30</v>
      </c>
      <c r="G98" s="77"/>
      <c r="H98" s="75">
        <v>0</v>
      </c>
      <c r="I98" s="78">
        <f t="shared" si="6"/>
        <v>0</v>
      </c>
      <c r="M98" s="49">
        <v>150</v>
      </c>
    </row>
    <row r="99" spans="1:13" x14ac:dyDescent="0.15">
      <c r="A99" s="5">
        <v>50</v>
      </c>
      <c r="B99" s="10" t="s">
        <v>497</v>
      </c>
      <c r="C99" s="11" t="s">
        <v>161</v>
      </c>
      <c r="D99" s="41" t="s">
        <v>162</v>
      </c>
      <c r="E99" s="45">
        <f t="shared" si="7"/>
        <v>156</v>
      </c>
      <c r="F99" s="46">
        <f t="shared" si="5"/>
        <v>24</v>
      </c>
      <c r="G99" s="77"/>
      <c r="H99" s="75">
        <v>0</v>
      </c>
      <c r="I99" s="78">
        <f t="shared" si="6"/>
        <v>0</v>
      </c>
      <c r="M99" s="49">
        <v>120</v>
      </c>
    </row>
    <row r="100" spans="1:13" ht="33" x14ac:dyDescent="0.15">
      <c r="A100" s="5">
        <v>51</v>
      </c>
      <c r="B100" s="12" t="s">
        <v>498</v>
      </c>
      <c r="C100" s="11" t="s">
        <v>163</v>
      </c>
      <c r="D100" s="41" t="s">
        <v>164</v>
      </c>
      <c r="E100" s="45">
        <f t="shared" si="7"/>
        <v>1014</v>
      </c>
      <c r="F100" s="46">
        <f t="shared" si="5"/>
        <v>156</v>
      </c>
      <c r="G100" s="77"/>
      <c r="H100" s="75">
        <v>0</v>
      </c>
      <c r="I100" s="78">
        <f t="shared" si="6"/>
        <v>0</v>
      </c>
      <c r="M100" s="49">
        <v>780</v>
      </c>
    </row>
    <row r="101" spans="1:13" x14ac:dyDescent="0.15">
      <c r="A101" s="5">
        <v>52</v>
      </c>
      <c r="B101" s="10" t="s">
        <v>499</v>
      </c>
      <c r="C101" s="11" t="s">
        <v>165</v>
      </c>
      <c r="D101" s="41" t="s">
        <v>166</v>
      </c>
      <c r="E101" s="45">
        <f t="shared" si="7"/>
        <v>156</v>
      </c>
      <c r="F101" s="46">
        <f t="shared" si="5"/>
        <v>24</v>
      </c>
      <c r="G101" s="77"/>
      <c r="H101" s="75">
        <v>0</v>
      </c>
      <c r="I101" s="78">
        <f t="shared" si="6"/>
        <v>0</v>
      </c>
      <c r="M101" s="49">
        <v>120</v>
      </c>
    </row>
    <row r="102" spans="1:13" ht="33" x14ac:dyDescent="0.15">
      <c r="A102" s="5">
        <v>53</v>
      </c>
      <c r="B102" s="10" t="s">
        <v>500</v>
      </c>
      <c r="C102" s="11" t="s">
        <v>167</v>
      </c>
      <c r="D102" s="41" t="s">
        <v>168</v>
      </c>
      <c r="E102" s="45">
        <f t="shared" si="7"/>
        <v>364</v>
      </c>
      <c r="F102" s="46">
        <f t="shared" si="5"/>
        <v>56</v>
      </c>
      <c r="G102" s="77"/>
      <c r="H102" s="75">
        <v>0</v>
      </c>
      <c r="I102" s="78">
        <f t="shared" si="6"/>
        <v>0</v>
      </c>
      <c r="M102" s="49">
        <v>280</v>
      </c>
    </row>
    <row r="103" spans="1:13" ht="66" x14ac:dyDescent="0.15">
      <c r="A103" s="5">
        <v>54</v>
      </c>
      <c r="B103" s="10" t="s">
        <v>501</v>
      </c>
      <c r="C103" s="11" t="s">
        <v>169</v>
      </c>
      <c r="D103" s="41" t="s">
        <v>170</v>
      </c>
      <c r="E103" s="45">
        <f t="shared" si="7"/>
        <v>169</v>
      </c>
      <c r="F103" s="46">
        <f t="shared" si="5"/>
        <v>26</v>
      </c>
      <c r="G103" s="77"/>
      <c r="H103" s="75">
        <v>0</v>
      </c>
      <c r="I103" s="78">
        <f t="shared" si="6"/>
        <v>0</v>
      </c>
      <c r="M103" s="49">
        <v>130</v>
      </c>
    </row>
    <row r="104" spans="1:13" x14ac:dyDescent="0.15">
      <c r="A104" s="5">
        <v>55</v>
      </c>
      <c r="B104" s="10" t="s">
        <v>502</v>
      </c>
      <c r="C104" s="11" t="s">
        <v>171</v>
      </c>
      <c r="D104" s="41" t="s">
        <v>172</v>
      </c>
      <c r="E104" s="45">
        <f t="shared" si="7"/>
        <v>156</v>
      </c>
      <c r="F104" s="46">
        <f t="shared" si="5"/>
        <v>24</v>
      </c>
      <c r="G104" s="77"/>
      <c r="H104" s="75">
        <v>0</v>
      </c>
      <c r="I104" s="78">
        <f t="shared" si="6"/>
        <v>0</v>
      </c>
      <c r="M104" s="49">
        <v>120</v>
      </c>
    </row>
    <row r="105" spans="1:13" ht="33" x14ac:dyDescent="0.15">
      <c r="A105" s="5">
        <v>56</v>
      </c>
      <c r="B105" s="12" t="s">
        <v>503</v>
      </c>
      <c r="C105" s="11" t="s">
        <v>173</v>
      </c>
      <c r="D105" s="41" t="s">
        <v>174</v>
      </c>
      <c r="E105" s="45">
        <f t="shared" si="7"/>
        <v>260</v>
      </c>
      <c r="F105" s="46">
        <f t="shared" si="5"/>
        <v>40</v>
      </c>
      <c r="G105" s="77"/>
      <c r="H105" s="75">
        <v>0</v>
      </c>
      <c r="I105" s="78">
        <f t="shared" si="6"/>
        <v>0</v>
      </c>
      <c r="M105" s="49">
        <v>200</v>
      </c>
    </row>
    <row r="106" spans="1:13" x14ac:dyDescent="0.15">
      <c r="A106" s="5">
        <v>57</v>
      </c>
      <c r="B106" s="10" t="s">
        <v>504</v>
      </c>
      <c r="C106" s="12" t="s">
        <v>175</v>
      </c>
      <c r="D106" s="41" t="s">
        <v>176</v>
      </c>
      <c r="E106" s="45">
        <f t="shared" si="7"/>
        <v>0</v>
      </c>
      <c r="F106" s="46">
        <f t="shared" si="5"/>
        <v>0</v>
      </c>
      <c r="G106" s="77"/>
      <c r="H106" s="75">
        <v>0</v>
      </c>
      <c r="I106" s="78">
        <f t="shared" si="6"/>
        <v>0</v>
      </c>
      <c r="M106" s="49"/>
    </row>
    <row r="107" spans="1:13" x14ac:dyDescent="0.15">
      <c r="A107" s="5">
        <v>58</v>
      </c>
      <c r="B107" s="10" t="s">
        <v>505</v>
      </c>
      <c r="C107" s="11" t="s">
        <v>177</v>
      </c>
      <c r="D107" s="41" t="s">
        <v>178</v>
      </c>
      <c r="E107" s="45">
        <f t="shared" si="7"/>
        <v>0</v>
      </c>
      <c r="F107" s="46">
        <f t="shared" si="5"/>
        <v>0</v>
      </c>
      <c r="G107" s="77"/>
      <c r="H107" s="75">
        <v>0</v>
      </c>
      <c r="I107" s="78">
        <f t="shared" si="6"/>
        <v>0</v>
      </c>
      <c r="M107" s="49"/>
    </row>
    <row r="108" spans="1:13" x14ac:dyDescent="0.15">
      <c r="A108" s="5">
        <v>59</v>
      </c>
      <c r="B108" s="10" t="s">
        <v>506</v>
      </c>
      <c r="C108" s="12" t="s">
        <v>179</v>
      </c>
      <c r="D108" s="41" t="s">
        <v>180</v>
      </c>
      <c r="E108" s="45">
        <f t="shared" si="7"/>
        <v>195</v>
      </c>
      <c r="F108" s="46">
        <f t="shared" si="5"/>
        <v>30</v>
      </c>
      <c r="G108" s="77"/>
      <c r="H108" s="75">
        <v>0</v>
      </c>
      <c r="I108" s="78">
        <f t="shared" si="6"/>
        <v>0</v>
      </c>
      <c r="M108" s="49">
        <v>150</v>
      </c>
    </row>
    <row r="109" spans="1:13" ht="27" x14ac:dyDescent="0.15">
      <c r="A109" s="5">
        <v>60</v>
      </c>
      <c r="B109" s="12" t="s">
        <v>507</v>
      </c>
      <c r="C109" s="12" t="s">
        <v>181</v>
      </c>
      <c r="D109" s="41" t="s">
        <v>182</v>
      </c>
      <c r="E109" s="45">
        <f t="shared" si="7"/>
        <v>0</v>
      </c>
      <c r="F109" s="46">
        <f t="shared" si="5"/>
        <v>0</v>
      </c>
      <c r="G109" s="77"/>
      <c r="H109" s="75">
        <v>0</v>
      </c>
      <c r="I109" s="78">
        <f t="shared" si="6"/>
        <v>0</v>
      </c>
      <c r="M109" s="49"/>
    </row>
    <row r="110" spans="1:13" ht="33" x14ac:dyDescent="0.15">
      <c r="A110" s="5">
        <v>61</v>
      </c>
      <c r="B110" s="12" t="s">
        <v>508</v>
      </c>
      <c r="C110" s="11" t="s">
        <v>183</v>
      </c>
      <c r="D110" s="41" t="s">
        <v>184</v>
      </c>
      <c r="E110" s="45">
        <f t="shared" si="7"/>
        <v>156</v>
      </c>
      <c r="F110" s="46">
        <f t="shared" si="5"/>
        <v>24</v>
      </c>
      <c r="G110" s="77"/>
      <c r="H110" s="75">
        <v>0</v>
      </c>
      <c r="I110" s="78">
        <f t="shared" si="6"/>
        <v>0</v>
      </c>
      <c r="M110" s="49">
        <v>120</v>
      </c>
    </row>
    <row r="111" spans="1:13" ht="33" x14ac:dyDescent="0.15">
      <c r="A111" s="5">
        <v>62</v>
      </c>
      <c r="B111" s="12" t="s">
        <v>509</v>
      </c>
      <c r="C111" s="11" t="s">
        <v>185</v>
      </c>
      <c r="D111" s="41" t="s">
        <v>186</v>
      </c>
      <c r="E111" s="45">
        <f t="shared" si="7"/>
        <v>338</v>
      </c>
      <c r="F111" s="46">
        <f t="shared" si="5"/>
        <v>52</v>
      </c>
      <c r="G111" s="77"/>
      <c r="H111" s="75">
        <v>0</v>
      </c>
      <c r="I111" s="78">
        <f t="shared" si="6"/>
        <v>0</v>
      </c>
      <c r="M111" s="49">
        <v>260</v>
      </c>
    </row>
    <row r="112" spans="1:13" ht="33" x14ac:dyDescent="0.15">
      <c r="A112" s="5">
        <v>63</v>
      </c>
      <c r="B112" s="10" t="s">
        <v>510</v>
      </c>
      <c r="C112" s="11" t="s">
        <v>187</v>
      </c>
      <c r="D112" s="41" t="s">
        <v>188</v>
      </c>
      <c r="E112" s="45">
        <f t="shared" si="7"/>
        <v>234</v>
      </c>
      <c r="F112" s="46">
        <f t="shared" si="5"/>
        <v>36</v>
      </c>
      <c r="G112" s="77"/>
      <c r="H112" s="75">
        <v>0</v>
      </c>
      <c r="I112" s="78">
        <f t="shared" si="6"/>
        <v>0</v>
      </c>
      <c r="M112" s="49">
        <v>180</v>
      </c>
    </row>
    <row r="113" spans="1:13" x14ac:dyDescent="0.15">
      <c r="A113" s="5">
        <v>64</v>
      </c>
      <c r="B113" s="10" t="s">
        <v>511</v>
      </c>
      <c r="C113" s="11" t="s">
        <v>189</v>
      </c>
      <c r="D113" s="41" t="s">
        <v>190</v>
      </c>
      <c r="E113" s="45">
        <f t="shared" si="7"/>
        <v>312</v>
      </c>
      <c r="F113" s="46">
        <f t="shared" si="5"/>
        <v>48</v>
      </c>
      <c r="G113" s="77"/>
      <c r="H113" s="75">
        <v>0</v>
      </c>
      <c r="I113" s="78">
        <f t="shared" si="6"/>
        <v>0</v>
      </c>
      <c r="M113" s="49">
        <v>240</v>
      </c>
    </row>
    <row r="114" spans="1:13" x14ac:dyDescent="0.15">
      <c r="A114" s="5">
        <v>65</v>
      </c>
      <c r="B114" s="10" t="s">
        <v>512</v>
      </c>
      <c r="C114" s="11" t="s">
        <v>191</v>
      </c>
      <c r="D114" s="41" t="s">
        <v>192</v>
      </c>
      <c r="E114" s="45">
        <f t="shared" ref="E114:E135" si="8">M114*1.3</f>
        <v>312</v>
      </c>
      <c r="F114" s="46">
        <f t="shared" si="5"/>
        <v>48</v>
      </c>
      <c r="G114" s="77"/>
      <c r="H114" s="75">
        <v>0</v>
      </c>
      <c r="I114" s="78">
        <f t="shared" si="6"/>
        <v>0</v>
      </c>
      <c r="M114" s="49">
        <v>240</v>
      </c>
    </row>
    <row r="115" spans="1:13" ht="33" x14ac:dyDescent="0.15">
      <c r="A115" s="5">
        <v>66</v>
      </c>
      <c r="B115" s="12" t="s">
        <v>513</v>
      </c>
      <c r="C115" s="11" t="s">
        <v>193</v>
      </c>
      <c r="D115" s="41" t="s">
        <v>194</v>
      </c>
      <c r="E115" s="45">
        <f t="shared" si="8"/>
        <v>0</v>
      </c>
      <c r="F115" s="46">
        <f t="shared" si="5"/>
        <v>0</v>
      </c>
      <c r="G115" s="77"/>
      <c r="H115" s="75">
        <v>0</v>
      </c>
      <c r="I115" s="78">
        <f t="shared" si="6"/>
        <v>0</v>
      </c>
      <c r="M115" s="49"/>
    </row>
    <row r="116" spans="1:13" x14ac:dyDescent="0.15">
      <c r="A116" s="5">
        <v>67</v>
      </c>
      <c r="B116" s="10" t="s">
        <v>514</v>
      </c>
      <c r="C116" s="11" t="s">
        <v>195</v>
      </c>
      <c r="D116" s="41" t="s">
        <v>196</v>
      </c>
      <c r="E116" s="45">
        <f t="shared" si="8"/>
        <v>156</v>
      </c>
      <c r="F116" s="46">
        <f t="shared" si="5"/>
        <v>24</v>
      </c>
      <c r="G116" s="77"/>
      <c r="H116" s="75">
        <v>0</v>
      </c>
      <c r="I116" s="78">
        <f t="shared" si="6"/>
        <v>0</v>
      </c>
      <c r="M116" s="49">
        <v>120</v>
      </c>
    </row>
    <row r="117" spans="1:13" x14ac:dyDescent="0.15">
      <c r="A117" s="5">
        <v>68</v>
      </c>
      <c r="B117" s="10" t="s">
        <v>515</v>
      </c>
      <c r="C117" s="11" t="s">
        <v>197</v>
      </c>
      <c r="D117" s="41" t="s">
        <v>198</v>
      </c>
      <c r="E117" s="45">
        <f t="shared" si="8"/>
        <v>312</v>
      </c>
      <c r="F117" s="46">
        <f t="shared" si="5"/>
        <v>48</v>
      </c>
      <c r="G117" s="77"/>
      <c r="H117" s="75">
        <v>0</v>
      </c>
      <c r="I117" s="78">
        <f t="shared" si="6"/>
        <v>0</v>
      </c>
      <c r="M117" s="49">
        <v>240</v>
      </c>
    </row>
    <row r="118" spans="1:13" x14ac:dyDescent="0.15">
      <c r="A118" s="5">
        <v>69</v>
      </c>
      <c r="B118" s="10" t="s">
        <v>516</v>
      </c>
      <c r="C118" s="11" t="s">
        <v>199</v>
      </c>
      <c r="D118" s="41" t="s">
        <v>200</v>
      </c>
      <c r="E118" s="45">
        <f t="shared" si="8"/>
        <v>0</v>
      </c>
      <c r="F118" s="46">
        <f t="shared" si="5"/>
        <v>0</v>
      </c>
      <c r="G118" s="77"/>
      <c r="H118" s="75">
        <v>0</v>
      </c>
      <c r="I118" s="78">
        <f t="shared" si="6"/>
        <v>0</v>
      </c>
      <c r="M118" s="49"/>
    </row>
    <row r="119" spans="1:13" x14ac:dyDescent="0.15">
      <c r="A119" s="5">
        <v>70</v>
      </c>
      <c r="B119" s="10" t="s">
        <v>517</v>
      </c>
      <c r="C119" s="11" t="s">
        <v>201</v>
      </c>
      <c r="D119" s="41" t="s">
        <v>202</v>
      </c>
      <c r="E119" s="45">
        <f t="shared" si="8"/>
        <v>0</v>
      </c>
      <c r="F119" s="46">
        <f t="shared" si="5"/>
        <v>0</v>
      </c>
      <c r="G119" s="77"/>
      <c r="H119" s="75">
        <v>0</v>
      </c>
      <c r="I119" s="78">
        <f t="shared" si="6"/>
        <v>0</v>
      </c>
      <c r="M119" s="49"/>
    </row>
    <row r="120" spans="1:13" x14ac:dyDescent="0.15">
      <c r="A120" s="5">
        <v>71</v>
      </c>
      <c r="B120" s="9"/>
      <c r="C120" s="13" t="s">
        <v>203</v>
      </c>
      <c r="D120" s="28" t="s">
        <v>204</v>
      </c>
      <c r="E120" s="45">
        <f t="shared" si="8"/>
        <v>195</v>
      </c>
      <c r="F120" s="46">
        <f t="shared" si="5"/>
        <v>30</v>
      </c>
      <c r="G120" s="77"/>
      <c r="H120" s="75">
        <v>0</v>
      </c>
      <c r="I120" s="78">
        <f t="shared" si="6"/>
        <v>0</v>
      </c>
      <c r="M120" s="49">
        <v>150</v>
      </c>
    </row>
    <row r="121" spans="1:13" x14ac:dyDescent="0.15">
      <c r="A121" s="5">
        <v>72</v>
      </c>
      <c r="B121" s="9"/>
      <c r="C121" s="6" t="s">
        <v>205</v>
      </c>
      <c r="D121" s="28" t="s">
        <v>206</v>
      </c>
      <c r="E121" s="45">
        <f t="shared" si="8"/>
        <v>195</v>
      </c>
      <c r="F121" s="46">
        <f t="shared" si="5"/>
        <v>30</v>
      </c>
      <c r="G121" s="77"/>
      <c r="H121" s="75">
        <v>0</v>
      </c>
      <c r="I121" s="78">
        <f t="shared" si="6"/>
        <v>0</v>
      </c>
      <c r="M121" s="49">
        <v>150</v>
      </c>
    </row>
    <row r="122" spans="1:13" x14ac:dyDescent="0.15">
      <c r="A122" s="5">
        <v>73</v>
      </c>
      <c r="B122" s="9"/>
      <c r="C122" s="6" t="s">
        <v>207</v>
      </c>
      <c r="D122" s="28" t="s">
        <v>208</v>
      </c>
      <c r="E122" s="45">
        <f t="shared" si="8"/>
        <v>195</v>
      </c>
      <c r="F122" s="46">
        <f t="shared" si="5"/>
        <v>30</v>
      </c>
      <c r="G122" s="77"/>
      <c r="H122" s="75">
        <v>0</v>
      </c>
      <c r="I122" s="78">
        <f t="shared" si="6"/>
        <v>0</v>
      </c>
      <c r="M122" s="49">
        <v>150</v>
      </c>
    </row>
    <row r="123" spans="1:13" x14ac:dyDescent="0.15">
      <c r="A123" s="5">
        <v>74</v>
      </c>
      <c r="B123" s="9" t="s">
        <v>518</v>
      </c>
      <c r="C123" s="6" t="s">
        <v>209</v>
      </c>
      <c r="D123" s="28" t="s">
        <v>210</v>
      </c>
      <c r="E123" s="45">
        <f t="shared" si="8"/>
        <v>286</v>
      </c>
      <c r="F123" s="46">
        <f t="shared" si="5"/>
        <v>44</v>
      </c>
      <c r="G123" s="77"/>
      <c r="H123" s="75">
        <v>0</v>
      </c>
      <c r="I123" s="78">
        <f t="shared" si="6"/>
        <v>0</v>
      </c>
      <c r="M123" s="49">
        <v>220</v>
      </c>
    </row>
    <row r="124" spans="1:13" x14ac:dyDescent="0.15">
      <c r="A124" s="5">
        <v>75</v>
      </c>
      <c r="B124" s="9"/>
      <c r="C124" s="6" t="s">
        <v>211</v>
      </c>
      <c r="D124" s="28" t="s">
        <v>212</v>
      </c>
      <c r="E124" s="45">
        <f t="shared" si="8"/>
        <v>312</v>
      </c>
      <c r="F124" s="46">
        <f t="shared" si="5"/>
        <v>48</v>
      </c>
      <c r="G124" s="77"/>
      <c r="H124" s="75">
        <v>0</v>
      </c>
      <c r="I124" s="78">
        <f t="shared" si="6"/>
        <v>0</v>
      </c>
      <c r="M124" s="49">
        <v>240</v>
      </c>
    </row>
    <row r="125" spans="1:13" x14ac:dyDescent="0.15">
      <c r="A125" s="5">
        <v>76</v>
      </c>
      <c r="B125" s="9"/>
      <c r="C125" s="6" t="s">
        <v>213</v>
      </c>
      <c r="D125" s="28" t="s">
        <v>214</v>
      </c>
      <c r="E125" s="45">
        <f t="shared" si="8"/>
        <v>195</v>
      </c>
      <c r="F125" s="46">
        <f t="shared" si="5"/>
        <v>30</v>
      </c>
      <c r="G125" s="77"/>
      <c r="H125" s="75">
        <v>0</v>
      </c>
      <c r="I125" s="78">
        <f t="shared" si="6"/>
        <v>0</v>
      </c>
      <c r="M125" s="49">
        <v>150</v>
      </c>
    </row>
    <row r="126" spans="1:13" x14ac:dyDescent="0.15">
      <c r="A126" s="5">
        <v>77</v>
      </c>
      <c r="B126" s="13" t="s">
        <v>519</v>
      </c>
      <c r="C126" s="13" t="s">
        <v>215</v>
      </c>
      <c r="D126" s="28" t="s">
        <v>216</v>
      </c>
      <c r="E126" s="45">
        <f t="shared" si="8"/>
        <v>195</v>
      </c>
      <c r="F126" s="46">
        <f t="shared" si="5"/>
        <v>30</v>
      </c>
      <c r="G126" s="77"/>
      <c r="H126" s="75">
        <v>0</v>
      </c>
      <c r="I126" s="78">
        <f t="shared" si="6"/>
        <v>0</v>
      </c>
      <c r="M126" s="49">
        <v>150</v>
      </c>
    </row>
    <row r="127" spans="1:13" x14ac:dyDescent="0.15">
      <c r="A127" s="5">
        <v>78</v>
      </c>
      <c r="B127" s="13"/>
      <c r="C127" s="15" t="s">
        <v>217</v>
      </c>
      <c r="D127" s="42" t="s">
        <v>218</v>
      </c>
      <c r="E127" s="45">
        <f t="shared" si="8"/>
        <v>156</v>
      </c>
      <c r="F127" s="46">
        <f t="shared" si="5"/>
        <v>24</v>
      </c>
      <c r="G127" s="77"/>
      <c r="H127" s="75">
        <v>0</v>
      </c>
      <c r="I127" s="78">
        <f t="shared" si="6"/>
        <v>0</v>
      </c>
      <c r="M127" s="49">
        <v>120</v>
      </c>
    </row>
    <row r="128" spans="1:13" x14ac:dyDescent="0.15">
      <c r="A128" s="5">
        <v>79</v>
      </c>
      <c r="B128" s="9"/>
      <c r="C128" s="13" t="s">
        <v>219</v>
      </c>
      <c r="D128" s="42" t="s">
        <v>220</v>
      </c>
      <c r="E128" s="45">
        <f t="shared" si="8"/>
        <v>286</v>
      </c>
      <c r="F128" s="46">
        <f t="shared" si="5"/>
        <v>44</v>
      </c>
      <c r="G128" s="77"/>
      <c r="H128" s="75">
        <v>0</v>
      </c>
      <c r="I128" s="78">
        <f t="shared" si="6"/>
        <v>0</v>
      </c>
      <c r="M128" s="49">
        <v>220</v>
      </c>
    </row>
    <row r="129" spans="1:13" x14ac:dyDescent="0.15">
      <c r="A129" s="5">
        <v>80</v>
      </c>
      <c r="B129" s="9"/>
      <c r="C129" s="6" t="s">
        <v>221</v>
      </c>
      <c r="D129" s="28" t="s">
        <v>222</v>
      </c>
      <c r="E129" s="45">
        <f t="shared" si="8"/>
        <v>364</v>
      </c>
      <c r="F129" s="46">
        <f t="shared" si="5"/>
        <v>56</v>
      </c>
      <c r="G129" s="77"/>
      <c r="H129" s="75">
        <v>0</v>
      </c>
      <c r="I129" s="78">
        <f t="shared" si="6"/>
        <v>0</v>
      </c>
      <c r="M129" s="49">
        <v>280</v>
      </c>
    </row>
    <row r="130" spans="1:13" x14ac:dyDescent="0.15">
      <c r="A130" s="5">
        <v>81</v>
      </c>
      <c r="B130" s="9"/>
      <c r="C130" s="6" t="s">
        <v>520</v>
      </c>
      <c r="D130" s="28" t="s">
        <v>223</v>
      </c>
      <c r="E130" s="45">
        <f t="shared" si="8"/>
        <v>195</v>
      </c>
      <c r="F130" s="46">
        <f t="shared" si="5"/>
        <v>30</v>
      </c>
      <c r="G130" s="77"/>
      <c r="H130" s="75">
        <v>0</v>
      </c>
      <c r="I130" s="78">
        <f t="shared" si="6"/>
        <v>0</v>
      </c>
      <c r="M130" s="49">
        <v>150</v>
      </c>
    </row>
    <row r="131" spans="1:13" x14ac:dyDescent="0.15">
      <c r="A131" s="5">
        <v>82</v>
      </c>
      <c r="B131" s="9"/>
      <c r="C131" s="6" t="s">
        <v>224</v>
      </c>
      <c r="D131" s="40" t="s">
        <v>225</v>
      </c>
      <c r="E131" s="45">
        <f t="shared" si="8"/>
        <v>390</v>
      </c>
      <c r="F131" s="46">
        <f t="shared" si="5"/>
        <v>60</v>
      </c>
      <c r="G131" s="77"/>
      <c r="H131" s="75">
        <v>0</v>
      </c>
      <c r="I131" s="78">
        <f t="shared" si="6"/>
        <v>0</v>
      </c>
      <c r="M131" s="49">
        <v>300</v>
      </c>
    </row>
    <row r="132" spans="1:13" x14ac:dyDescent="0.15">
      <c r="A132" s="5">
        <v>83</v>
      </c>
      <c r="B132" s="9"/>
      <c r="C132" s="6" t="s">
        <v>226</v>
      </c>
      <c r="D132" s="28" t="s">
        <v>227</v>
      </c>
      <c r="E132" s="45">
        <f t="shared" si="8"/>
        <v>260</v>
      </c>
      <c r="F132" s="46">
        <f t="shared" si="5"/>
        <v>40</v>
      </c>
      <c r="G132" s="77"/>
      <c r="H132" s="75">
        <v>0</v>
      </c>
      <c r="I132" s="78">
        <f t="shared" si="6"/>
        <v>0</v>
      </c>
      <c r="M132" s="49">
        <v>200</v>
      </c>
    </row>
    <row r="133" spans="1:13" x14ac:dyDescent="0.15">
      <c r="A133" s="5">
        <v>84</v>
      </c>
      <c r="B133" s="9"/>
      <c r="C133" s="6" t="s">
        <v>228</v>
      </c>
      <c r="D133" s="28" t="s">
        <v>229</v>
      </c>
      <c r="E133" s="45">
        <f t="shared" si="8"/>
        <v>312</v>
      </c>
      <c r="F133" s="46">
        <f t="shared" si="5"/>
        <v>48</v>
      </c>
      <c r="G133" s="77"/>
      <c r="H133" s="75">
        <v>0</v>
      </c>
      <c r="I133" s="78">
        <f t="shared" si="6"/>
        <v>0</v>
      </c>
      <c r="M133" s="49">
        <v>240</v>
      </c>
    </row>
    <row r="134" spans="1:13" x14ac:dyDescent="0.15">
      <c r="A134" s="5">
        <v>85</v>
      </c>
      <c r="B134" s="9"/>
      <c r="C134" s="6" t="s">
        <v>230</v>
      </c>
      <c r="D134" s="28" t="s">
        <v>231</v>
      </c>
      <c r="E134" s="45">
        <f t="shared" si="8"/>
        <v>286</v>
      </c>
      <c r="F134" s="46">
        <f t="shared" si="5"/>
        <v>44</v>
      </c>
      <c r="G134" s="77"/>
      <c r="H134" s="75">
        <v>0</v>
      </c>
      <c r="I134" s="78">
        <f t="shared" si="6"/>
        <v>0</v>
      </c>
      <c r="M134" s="49">
        <v>220</v>
      </c>
    </row>
    <row r="135" spans="1:13" ht="33" x14ac:dyDescent="0.15">
      <c r="A135" s="5">
        <v>86</v>
      </c>
      <c r="B135" s="9"/>
      <c r="C135" s="6" t="s">
        <v>232</v>
      </c>
      <c r="D135" s="28" t="s">
        <v>233</v>
      </c>
      <c r="E135" s="45">
        <f t="shared" si="8"/>
        <v>286</v>
      </c>
      <c r="F135" s="46">
        <f t="shared" ref="F135:F198" si="9">E135/6.5</f>
        <v>44</v>
      </c>
      <c r="G135" s="77"/>
      <c r="H135" s="75">
        <v>0</v>
      </c>
      <c r="I135" s="78">
        <f t="shared" ref="I135:I198" si="10">F135*H135</f>
        <v>0</v>
      </c>
      <c r="M135" s="49">
        <v>220</v>
      </c>
    </row>
    <row r="136" spans="1:13" ht="33" x14ac:dyDescent="0.15">
      <c r="A136" s="5">
        <v>87</v>
      </c>
      <c r="B136" s="9"/>
      <c r="C136" s="6" t="s">
        <v>234</v>
      </c>
      <c r="D136" s="28" t="s">
        <v>235</v>
      </c>
      <c r="E136" s="45">
        <f t="shared" ref="E136:E199" si="11">M136*1.3</f>
        <v>286</v>
      </c>
      <c r="F136" s="46">
        <f t="shared" si="9"/>
        <v>44</v>
      </c>
      <c r="G136" s="77"/>
      <c r="H136" s="75">
        <v>0</v>
      </c>
      <c r="I136" s="78">
        <f t="shared" si="10"/>
        <v>0</v>
      </c>
      <c r="M136" s="49">
        <v>220</v>
      </c>
    </row>
    <row r="137" spans="1:13" x14ac:dyDescent="0.15">
      <c r="A137" s="30"/>
      <c r="B137" s="31"/>
      <c r="C137" s="32"/>
      <c r="D137" s="31"/>
      <c r="E137" s="45"/>
      <c r="F137" s="46"/>
      <c r="G137" s="77"/>
      <c r="H137" s="75"/>
      <c r="I137" s="78">
        <f>SUM(I50:I136)</f>
        <v>0</v>
      </c>
    </row>
    <row r="138" spans="1:13" x14ac:dyDescent="0.15">
      <c r="A138" s="86" t="s">
        <v>683</v>
      </c>
      <c r="B138" s="87"/>
      <c r="C138" s="87"/>
      <c r="D138" s="87"/>
      <c r="E138" s="62"/>
      <c r="F138" s="61"/>
      <c r="G138" s="79"/>
      <c r="H138" s="75"/>
      <c r="I138" s="78"/>
    </row>
    <row r="139" spans="1:13" x14ac:dyDescent="0.15">
      <c r="A139" s="16">
        <v>1</v>
      </c>
      <c r="B139" s="17" t="s">
        <v>521</v>
      </c>
      <c r="C139" s="17" t="s">
        <v>236</v>
      </c>
      <c r="D139" s="43" t="s">
        <v>237</v>
      </c>
      <c r="E139" s="45">
        <f t="shared" si="11"/>
        <v>1885</v>
      </c>
      <c r="F139" s="46">
        <f t="shared" si="9"/>
        <v>290</v>
      </c>
      <c r="G139" s="77"/>
      <c r="H139" s="75">
        <v>0</v>
      </c>
      <c r="I139" s="78">
        <f t="shared" si="10"/>
        <v>0</v>
      </c>
      <c r="M139" s="49">
        <v>1450</v>
      </c>
    </row>
    <row r="140" spans="1:13" ht="33" x14ac:dyDescent="0.15">
      <c r="A140" s="16">
        <v>2</v>
      </c>
      <c r="B140" s="17" t="s">
        <v>522</v>
      </c>
      <c r="C140" s="17" t="s">
        <v>238</v>
      </c>
      <c r="D140" s="43" t="s">
        <v>239</v>
      </c>
      <c r="E140" s="45">
        <f t="shared" si="11"/>
        <v>130</v>
      </c>
      <c r="F140" s="46">
        <f t="shared" si="9"/>
        <v>20</v>
      </c>
      <c r="G140" s="77"/>
      <c r="H140" s="75">
        <v>0</v>
      </c>
      <c r="I140" s="78">
        <f t="shared" si="10"/>
        <v>0</v>
      </c>
      <c r="M140" s="49">
        <v>100</v>
      </c>
    </row>
    <row r="141" spans="1:13" ht="33" x14ac:dyDescent="0.15">
      <c r="A141" s="16">
        <v>3</v>
      </c>
      <c r="B141" s="17" t="s">
        <v>523</v>
      </c>
      <c r="C141" s="17" t="s">
        <v>240</v>
      </c>
      <c r="D141" s="43" t="s">
        <v>241</v>
      </c>
      <c r="E141" s="45">
        <f t="shared" si="11"/>
        <v>2405</v>
      </c>
      <c r="F141" s="46">
        <f t="shared" si="9"/>
        <v>370</v>
      </c>
      <c r="G141" s="77"/>
      <c r="H141" s="75">
        <v>0</v>
      </c>
      <c r="I141" s="78">
        <f t="shared" si="10"/>
        <v>0</v>
      </c>
      <c r="M141" s="49">
        <v>1850</v>
      </c>
    </row>
    <row r="142" spans="1:13" ht="33" x14ac:dyDescent="0.15">
      <c r="A142" s="16">
        <v>4</v>
      </c>
      <c r="B142" s="17" t="s">
        <v>524</v>
      </c>
      <c r="C142" s="17" t="s">
        <v>242</v>
      </c>
      <c r="D142" s="43" t="s">
        <v>243</v>
      </c>
      <c r="E142" s="45">
        <f t="shared" si="11"/>
        <v>130</v>
      </c>
      <c r="F142" s="46">
        <f t="shared" si="9"/>
        <v>20</v>
      </c>
      <c r="G142" s="77"/>
      <c r="H142" s="75">
        <v>0</v>
      </c>
      <c r="I142" s="78">
        <f t="shared" si="10"/>
        <v>0</v>
      </c>
      <c r="M142" s="49">
        <v>100</v>
      </c>
    </row>
    <row r="143" spans="1:13" x14ac:dyDescent="0.15">
      <c r="A143" s="16">
        <v>5</v>
      </c>
      <c r="B143" s="17" t="s">
        <v>525</v>
      </c>
      <c r="C143" s="17" t="s">
        <v>244</v>
      </c>
      <c r="D143" s="43" t="s">
        <v>245</v>
      </c>
      <c r="E143" s="45">
        <f t="shared" si="11"/>
        <v>2210</v>
      </c>
      <c r="F143" s="46">
        <f t="shared" si="9"/>
        <v>340</v>
      </c>
      <c r="G143" s="77"/>
      <c r="H143" s="75">
        <v>0</v>
      </c>
      <c r="I143" s="78">
        <f t="shared" si="10"/>
        <v>0</v>
      </c>
      <c r="M143" s="49">
        <v>1700</v>
      </c>
    </row>
    <row r="144" spans="1:13" x14ac:dyDescent="0.15">
      <c r="A144" s="16">
        <v>6</v>
      </c>
      <c r="B144" s="17" t="s">
        <v>526</v>
      </c>
      <c r="C144" s="17" t="s">
        <v>246</v>
      </c>
      <c r="D144" s="43" t="s">
        <v>247</v>
      </c>
      <c r="E144" s="45">
        <f t="shared" si="11"/>
        <v>2600</v>
      </c>
      <c r="F144" s="46">
        <f t="shared" si="9"/>
        <v>400</v>
      </c>
      <c r="G144" s="77"/>
      <c r="H144" s="75">
        <v>0</v>
      </c>
      <c r="I144" s="78">
        <f t="shared" si="10"/>
        <v>0</v>
      </c>
      <c r="M144" s="49">
        <v>2000</v>
      </c>
    </row>
    <row r="145" spans="1:13" x14ac:dyDescent="0.15">
      <c r="A145" s="30"/>
      <c r="B145" s="31"/>
      <c r="C145" s="32"/>
      <c r="D145" s="31"/>
      <c r="E145" s="45"/>
      <c r="F145" s="46"/>
      <c r="G145" s="77"/>
      <c r="H145" s="75"/>
      <c r="I145" s="78">
        <f>SUM(I139:I144)</f>
        <v>0</v>
      </c>
    </row>
    <row r="146" spans="1:13" x14ac:dyDescent="0.15">
      <c r="A146" s="86" t="s">
        <v>682</v>
      </c>
      <c r="B146" s="87"/>
      <c r="C146" s="87"/>
      <c r="D146" s="87"/>
      <c r="E146" s="62"/>
      <c r="F146" s="61"/>
      <c r="G146" s="79"/>
      <c r="H146" s="75"/>
      <c r="I146" s="78"/>
    </row>
    <row r="147" spans="1:13" x14ac:dyDescent="0.15">
      <c r="A147" s="5">
        <v>1</v>
      </c>
      <c r="B147" s="6" t="s">
        <v>527</v>
      </c>
      <c r="C147" s="6" t="s">
        <v>248</v>
      </c>
      <c r="D147" s="37" t="s">
        <v>249</v>
      </c>
      <c r="E147" s="45">
        <f t="shared" si="11"/>
        <v>715</v>
      </c>
      <c r="F147" s="46">
        <f t="shared" si="9"/>
        <v>110</v>
      </c>
      <c r="G147" s="77"/>
      <c r="H147" s="75">
        <v>0</v>
      </c>
      <c r="I147" s="78">
        <f t="shared" si="10"/>
        <v>0</v>
      </c>
      <c r="M147" s="49">
        <v>550</v>
      </c>
    </row>
    <row r="148" spans="1:13" x14ac:dyDescent="0.15">
      <c r="A148" s="5">
        <v>2</v>
      </c>
      <c r="B148" s="6" t="s">
        <v>528</v>
      </c>
      <c r="C148" s="6" t="s">
        <v>250</v>
      </c>
      <c r="D148" s="37" t="s">
        <v>251</v>
      </c>
      <c r="E148" s="45">
        <f t="shared" si="11"/>
        <v>1560</v>
      </c>
      <c r="F148" s="46">
        <f t="shared" si="9"/>
        <v>240</v>
      </c>
      <c r="G148" s="77"/>
      <c r="H148" s="75">
        <v>0</v>
      </c>
      <c r="I148" s="78">
        <f t="shared" si="10"/>
        <v>0</v>
      </c>
      <c r="M148" s="49">
        <v>1200</v>
      </c>
    </row>
    <row r="149" spans="1:13" x14ac:dyDescent="0.15">
      <c r="A149" s="5">
        <v>3</v>
      </c>
      <c r="B149" s="6" t="s">
        <v>529</v>
      </c>
      <c r="C149" s="6" t="s">
        <v>252</v>
      </c>
      <c r="D149" s="37">
        <v>2007</v>
      </c>
      <c r="E149" s="45">
        <f t="shared" si="11"/>
        <v>871</v>
      </c>
      <c r="F149" s="46">
        <f t="shared" si="9"/>
        <v>134</v>
      </c>
      <c r="G149" s="77"/>
      <c r="H149" s="75">
        <v>0</v>
      </c>
      <c r="I149" s="78">
        <f t="shared" si="10"/>
        <v>0</v>
      </c>
      <c r="M149" s="49">
        <v>670</v>
      </c>
    </row>
    <row r="150" spans="1:13" x14ac:dyDescent="0.15">
      <c r="A150" s="5">
        <v>4</v>
      </c>
      <c r="B150" s="6" t="s">
        <v>530</v>
      </c>
      <c r="C150" s="6" t="s">
        <v>253</v>
      </c>
      <c r="D150" s="37"/>
      <c r="E150" s="45">
        <f t="shared" si="11"/>
        <v>364</v>
      </c>
      <c r="F150" s="46">
        <f t="shared" si="9"/>
        <v>56</v>
      </c>
      <c r="G150" s="77"/>
      <c r="H150" s="75">
        <v>0</v>
      </c>
      <c r="I150" s="78">
        <f t="shared" si="10"/>
        <v>0</v>
      </c>
      <c r="M150" s="49">
        <v>280</v>
      </c>
    </row>
    <row r="151" spans="1:13" x14ac:dyDescent="0.15">
      <c r="A151" s="5">
        <v>5</v>
      </c>
      <c r="B151" s="6" t="s">
        <v>531</v>
      </c>
      <c r="C151" s="6" t="s">
        <v>254</v>
      </c>
      <c r="D151" s="37" t="s">
        <v>255</v>
      </c>
      <c r="E151" s="45">
        <f t="shared" si="11"/>
        <v>1820</v>
      </c>
      <c r="F151" s="46">
        <f t="shared" si="9"/>
        <v>280</v>
      </c>
      <c r="G151" s="77"/>
      <c r="H151" s="75">
        <v>0</v>
      </c>
      <c r="I151" s="78">
        <f t="shared" si="10"/>
        <v>0</v>
      </c>
      <c r="M151" s="49">
        <v>1400</v>
      </c>
    </row>
    <row r="152" spans="1:13" x14ac:dyDescent="0.15">
      <c r="A152" s="5">
        <v>6</v>
      </c>
      <c r="B152" s="9" t="s">
        <v>532</v>
      </c>
      <c r="C152" s="6" t="s">
        <v>256</v>
      </c>
      <c r="D152" s="28" t="s">
        <v>257</v>
      </c>
      <c r="E152" s="45">
        <f t="shared" si="11"/>
        <v>520</v>
      </c>
      <c r="F152" s="46">
        <f t="shared" si="9"/>
        <v>80</v>
      </c>
      <c r="G152" s="77"/>
      <c r="H152" s="75">
        <v>0</v>
      </c>
      <c r="I152" s="78">
        <f t="shared" si="10"/>
        <v>0</v>
      </c>
      <c r="M152" s="49">
        <v>400</v>
      </c>
    </row>
    <row r="153" spans="1:13" x14ac:dyDescent="0.15">
      <c r="A153" s="5">
        <v>7</v>
      </c>
      <c r="B153" s="9" t="s">
        <v>533</v>
      </c>
      <c r="C153" s="6" t="s">
        <v>258</v>
      </c>
      <c r="D153" s="28" t="s">
        <v>259</v>
      </c>
      <c r="E153" s="45">
        <f t="shared" si="11"/>
        <v>624</v>
      </c>
      <c r="F153" s="46">
        <f t="shared" si="9"/>
        <v>96</v>
      </c>
      <c r="G153" s="77"/>
      <c r="H153" s="75">
        <v>0</v>
      </c>
      <c r="I153" s="78">
        <f t="shared" si="10"/>
        <v>0</v>
      </c>
      <c r="M153" s="49">
        <v>480</v>
      </c>
    </row>
    <row r="154" spans="1:13" ht="33" x14ac:dyDescent="0.15">
      <c r="A154" s="5">
        <v>8</v>
      </c>
      <c r="B154" s="9" t="s">
        <v>534</v>
      </c>
      <c r="C154" s="6" t="s">
        <v>260</v>
      </c>
      <c r="D154" s="28" t="s">
        <v>261</v>
      </c>
      <c r="E154" s="45">
        <f t="shared" si="11"/>
        <v>390</v>
      </c>
      <c r="F154" s="46">
        <f t="shared" si="9"/>
        <v>60</v>
      </c>
      <c r="G154" s="77"/>
      <c r="H154" s="75">
        <v>0</v>
      </c>
      <c r="I154" s="78">
        <f t="shared" si="10"/>
        <v>0</v>
      </c>
      <c r="M154" s="49">
        <v>300</v>
      </c>
    </row>
    <row r="155" spans="1:13" x14ac:dyDescent="0.15">
      <c r="A155" s="5">
        <v>9</v>
      </c>
      <c r="B155" s="9" t="s">
        <v>535</v>
      </c>
      <c r="C155" s="6" t="s">
        <v>262</v>
      </c>
      <c r="D155" s="28" t="s">
        <v>263</v>
      </c>
      <c r="E155" s="45">
        <f t="shared" si="11"/>
        <v>910</v>
      </c>
      <c r="F155" s="46">
        <f t="shared" si="9"/>
        <v>140</v>
      </c>
      <c r="G155" s="77"/>
      <c r="H155" s="75">
        <v>0</v>
      </c>
      <c r="I155" s="78">
        <f t="shared" si="10"/>
        <v>0</v>
      </c>
      <c r="M155" s="49">
        <v>700</v>
      </c>
    </row>
    <row r="156" spans="1:13" x14ac:dyDescent="0.15">
      <c r="A156" s="5">
        <v>10</v>
      </c>
      <c r="B156" s="10" t="s">
        <v>536</v>
      </c>
      <c r="C156" s="12" t="s">
        <v>264</v>
      </c>
      <c r="D156" s="39" t="s">
        <v>265</v>
      </c>
      <c r="E156" s="45">
        <f t="shared" si="11"/>
        <v>858</v>
      </c>
      <c r="F156" s="46">
        <f t="shared" si="9"/>
        <v>132</v>
      </c>
      <c r="G156" s="77"/>
      <c r="H156" s="75">
        <v>0</v>
      </c>
      <c r="I156" s="78">
        <f t="shared" si="10"/>
        <v>0</v>
      </c>
      <c r="M156" s="49">
        <v>660</v>
      </c>
    </row>
    <row r="157" spans="1:13" x14ac:dyDescent="0.15">
      <c r="A157" s="5">
        <v>11</v>
      </c>
      <c r="B157" s="10" t="s">
        <v>537</v>
      </c>
      <c r="C157" s="12" t="s">
        <v>266</v>
      </c>
      <c r="D157" s="39" t="s">
        <v>267</v>
      </c>
      <c r="E157" s="45">
        <f t="shared" si="11"/>
        <v>416</v>
      </c>
      <c r="F157" s="46">
        <f t="shared" si="9"/>
        <v>64</v>
      </c>
      <c r="G157" s="77"/>
      <c r="H157" s="75">
        <v>0</v>
      </c>
      <c r="I157" s="78">
        <f t="shared" si="10"/>
        <v>0</v>
      </c>
      <c r="M157" s="49">
        <v>320</v>
      </c>
    </row>
    <row r="158" spans="1:13" x14ac:dyDescent="0.15">
      <c r="A158" s="5">
        <v>12</v>
      </c>
      <c r="B158" s="6" t="s">
        <v>538</v>
      </c>
      <c r="C158" s="6" t="s">
        <v>268</v>
      </c>
      <c r="D158" s="28" t="s">
        <v>269</v>
      </c>
      <c r="E158" s="45">
        <f t="shared" si="11"/>
        <v>6240</v>
      </c>
      <c r="F158" s="46">
        <f t="shared" si="9"/>
        <v>960</v>
      </c>
      <c r="G158" s="77"/>
      <c r="H158" s="75">
        <v>0</v>
      </c>
      <c r="I158" s="78">
        <f t="shared" si="10"/>
        <v>0</v>
      </c>
      <c r="M158" s="49">
        <v>4800</v>
      </c>
    </row>
    <row r="159" spans="1:13" ht="33" x14ac:dyDescent="0.15">
      <c r="A159" s="5">
        <v>13</v>
      </c>
      <c r="B159" s="9" t="s">
        <v>539</v>
      </c>
      <c r="C159" s="6" t="s">
        <v>270</v>
      </c>
      <c r="D159" s="28" t="s">
        <v>271</v>
      </c>
      <c r="E159" s="45">
        <f t="shared" si="11"/>
        <v>715</v>
      </c>
      <c r="F159" s="46">
        <f t="shared" si="9"/>
        <v>110</v>
      </c>
      <c r="G159" s="77"/>
      <c r="H159" s="75">
        <v>0</v>
      </c>
      <c r="I159" s="78">
        <f t="shared" si="10"/>
        <v>0</v>
      </c>
      <c r="M159" s="49">
        <v>550</v>
      </c>
    </row>
    <row r="160" spans="1:13" ht="33" x14ac:dyDescent="0.15">
      <c r="A160" s="5">
        <v>14</v>
      </c>
      <c r="B160" s="9" t="s">
        <v>540</v>
      </c>
      <c r="C160" s="6" t="s">
        <v>272</v>
      </c>
      <c r="D160" s="28"/>
      <c r="E160" s="45">
        <f t="shared" si="11"/>
        <v>364</v>
      </c>
      <c r="F160" s="46">
        <f t="shared" si="9"/>
        <v>56</v>
      </c>
      <c r="G160" s="77"/>
      <c r="H160" s="75">
        <v>0</v>
      </c>
      <c r="I160" s="78">
        <f t="shared" si="10"/>
        <v>0</v>
      </c>
      <c r="M160" s="49">
        <v>280</v>
      </c>
    </row>
    <row r="161" spans="1:13" x14ac:dyDescent="0.15">
      <c r="A161" s="5">
        <v>15</v>
      </c>
      <c r="B161" s="9" t="s">
        <v>541</v>
      </c>
      <c r="C161" s="6" t="s">
        <v>273</v>
      </c>
      <c r="D161" s="28" t="s">
        <v>274</v>
      </c>
      <c r="E161" s="45">
        <f t="shared" si="11"/>
        <v>234</v>
      </c>
      <c r="F161" s="46">
        <f t="shared" si="9"/>
        <v>36</v>
      </c>
      <c r="G161" s="77"/>
      <c r="H161" s="75">
        <v>0</v>
      </c>
      <c r="I161" s="78">
        <f t="shared" si="10"/>
        <v>0</v>
      </c>
      <c r="M161" s="49">
        <v>180</v>
      </c>
    </row>
    <row r="162" spans="1:13" x14ac:dyDescent="0.15">
      <c r="A162" s="5">
        <v>16</v>
      </c>
      <c r="B162" s="9" t="s">
        <v>542</v>
      </c>
      <c r="C162" s="6" t="s">
        <v>275</v>
      </c>
      <c r="D162" s="28"/>
      <c r="E162" s="45">
        <f t="shared" si="11"/>
        <v>1560</v>
      </c>
      <c r="F162" s="46">
        <f t="shared" si="9"/>
        <v>240</v>
      </c>
      <c r="G162" s="77"/>
      <c r="H162" s="75">
        <v>0</v>
      </c>
      <c r="I162" s="78">
        <f t="shared" si="10"/>
        <v>0</v>
      </c>
      <c r="M162" s="49">
        <v>1200</v>
      </c>
    </row>
    <row r="163" spans="1:13" ht="33" x14ac:dyDescent="0.15">
      <c r="A163" s="5">
        <v>17</v>
      </c>
      <c r="B163" s="9" t="s">
        <v>543</v>
      </c>
      <c r="C163" s="18" t="s">
        <v>583</v>
      </c>
      <c r="D163" s="28"/>
      <c r="E163" s="45">
        <f t="shared" si="11"/>
        <v>1534</v>
      </c>
      <c r="F163" s="46">
        <f t="shared" si="9"/>
        <v>236</v>
      </c>
      <c r="G163" s="77"/>
      <c r="H163" s="75">
        <v>0</v>
      </c>
      <c r="I163" s="78">
        <f t="shared" si="10"/>
        <v>0</v>
      </c>
      <c r="M163" s="49">
        <v>1180</v>
      </c>
    </row>
    <row r="164" spans="1:13" ht="30" x14ac:dyDescent="0.15">
      <c r="A164" s="5">
        <v>18</v>
      </c>
      <c r="B164" s="6" t="s">
        <v>544</v>
      </c>
      <c r="C164" s="6" t="s">
        <v>276</v>
      </c>
      <c r="D164" s="28"/>
      <c r="E164" s="45">
        <f t="shared" si="11"/>
        <v>3185</v>
      </c>
      <c r="F164" s="46">
        <f t="shared" si="9"/>
        <v>490</v>
      </c>
      <c r="G164" s="77"/>
      <c r="H164" s="75">
        <v>0</v>
      </c>
      <c r="I164" s="78">
        <f t="shared" si="10"/>
        <v>0</v>
      </c>
      <c r="M164" s="49">
        <v>2450</v>
      </c>
    </row>
    <row r="165" spans="1:13" x14ac:dyDescent="0.15">
      <c r="A165" s="5">
        <v>19</v>
      </c>
      <c r="B165" s="9"/>
      <c r="C165" s="13" t="s">
        <v>277</v>
      </c>
      <c r="D165" s="28"/>
      <c r="E165" s="45">
        <f t="shared" si="11"/>
        <v>3705</v>
      </c>
      <c r="F165" s="46">
        <f t="shared" si="9"/>
        <v>570</v>
      </c>
      <c r="G165" s="77"/>
      <c r="H165" s="75">
        <v>0</v>
      </c>
      <c r="I165" s="78">
        <f t="shared" si="10"/>
        <v>0</v>
      </c>
      <c r="M165" s="49">
        <v>2850</v>
      </c>
    </row>
    <row r="166" spans="1:13" x14ac:dyDescent="0.15">
      <c r="A166" s="5">
        <v>20</v>
      </c>
      <c r="B166" s="9"/>
      <c r="C166" s="6" t="s">
        <v>278</v>
      </c>
      <c r="D166" s="28"/>
      <c r="E166" s="45">
        <f t="shared" si="11"/>
        <v>3640</v>
      </c>
      <c r="F166" s="46">
        <f t="shared" si="9"/>
        <v>560</v>
      </c>
      <c r="G166" s="77"/>
      <c r="H166" s="75">
        <v>0</v>
      </c>
      <c r="I166" s="78">
        <f t="shared" si="10"/>
        <v>0</v>
      </c>
      <c r="M166" s="49">
        <v>2800</v>
      </c>
    </row>
    <row r="167" spans="1:13" x14ac:dyDescent="0.15">
      <c r="A167" s="5">
        <v>21</v>
      </c>
      <c r="B167" s="9"/>
      <c r="C167" s="53" t="s">
        <v>279</v>
      </c>
      <c r="D167" s="28"/>
      <c r="E167" s="45">
        <f t="shared" si="11"/>
        <v>4485</v>
      </c>
      <c r="F167" s="46">
        <f t="shared" si="9"/>
        <v>690</v>
      </c>
      <c r="G167" s="77"/>
      <c r="H167" s="75">
        <v>0</v>
      </c>
      <c r="I167" s="78">
        <f t="shared" si="10"/>
        <v>0</v>
      </c>
      <c r="M167" s="49">
        <v>3450</v>
      </c>
    </row>
    <row r="168" spans="1:13" ht="33" x14ac:dyDescent="0.15">
      <c r="A168" s="5">
        <v>22</v>
      </c>
      <c r="B168" s="9"/>
      <c r="C168" s="6" t="s">
        <v>280</v>
      </c>
      <c r="D168" s="28"/>
      <c r="E168" s="45">
        <f t="shared" si="11"/>
        <v>910</v>
      </c>
      <c r="F168" s="46">
        <f t="shared" si="9"/>
        <v>140</v>
      </c>
      <c r="G168" s="77"/>
      <c r="H168" s="75">
        <v>0</v>
      </c>
      <c r="I168" s="78">
        <f t="shared" si="10"/>
        <v>0</v>
      </c>
      <c r="M168" s="49">
        <v>700</v>
      </c>
    </row>
    <row r="169" spans="1:13" ht="33" x14ac:dyDescent="0.15">
      <c r="A169" s="5">
        <v>23</v>
      </c>
      <c r="B169" s="9"/>
      <c r="C169" s="6" t="s">
        <v>281</v>
      </c>
      <c r="D169" s="28" t="s">
        <v>282</v>
      </c>
      <c r="E169" s="45">
        <f t="shared" si="11"/>
        <v>234</v>
      </c>
      <c r="F169" s="46">
        <f t="shared" si="9"/>
        <v>36</v>
      </c>
      <c r="G169" s="77"/>
      <c r="H169" s="75">
        <v>0</v>
      </c>
      <c r="I169" s="78">
        <f t="shared" si="10"/>
        <v>0</v>
      </c>
      <c r="M169" s="49">
        <v>180</v>
      </c>
    </row>
    <row r="170" spans="1:13" x14ac:dyDescent="0.15">
      <c r="A170" s="5">
        <v>24</v>
      </c>
      <c r="B170" s="9" t="s">
        <v>545</v>
      </c>
      <c r="C170" s="6" t="s">
        <v>283</v>
      </c>
      <c r="D170" s="28" t="s">
        <v>284</v>
      </c>
      <c r="E170" s="45">
        <f t="shared" si="11"/>
        <v>1404</v>
      </c>
      <c r="F170" s="46">
        <f t="shared" si="9"/>
        <v>216</v>
      </c>
      <c r="G170" s="77"/>
      <c r="H170" s="75">
        <v>0</v>
      </c>
      <c r="I170" s="78">
        <f t="shared" si="10"/>
        <v>0</v>
      </c>
      <c r="M170" s="49">
        <v>1080</v>
      </c>
    </row>
    <row r="171" spans="1:13" x14ac:dyDescent="0.15">
      <c r="A171" s="5">
        <v>25</v>
      </c>
      <c r="B171" s="9"/>
      <c r="C171" s="6" t="s">
        <v>285</v>
      </c>
      <c r="D171" s="28">
        <v>2018</v>
      </c>
      <c r="E171" s="45">
        <f t="shared" si="11"/>
        <v>494</v>
      </c>
      <c r="F171" s="46">
        <f t="shared" si="9"/>
        <v>76</v>
      </c>
      <c r="G171" s="77"/>
      <c r="H171" s="75">
        <v>0</v>
      </c>
      <c r="I171" s="78">
        <f t="shared" si="10"/>
        <v>0</v>
      </c>
      <c r="M171" s="49">
        <v>380</v>
      </c>
    </row>
    <row r="172" spans="1:13" x14ac:dyDescent="0.15">
      <c r="A172" s="5">
        <v>26</v>
      </c>
      <c r="B172" s="9" t="s">
        <v>546</v>
      </c>
      <c r="C172" s="6" t="s">
        <v>286</v>
      </c>
      <c r="D172" s="28"/>
      <c r="E172" s="45">
        <f t="shared" si="11"/>
        <v>975</v>
      </c>
      <c r="F172" s="46">
        <f t="shared" si="9"/>
        <v>150</v>
      </c>
      <c r="G172" s="77"/>
      <c r="H172" s="75">
        <v>0</v>
      </c>
      <c r="I172" s="78">
        <f t="shared" si="10"/>
        <v>0</v>
      </c>
      <c r="M172" s="49">
        <v>750</v>
      </c>
    </row>
    <row r="173" spans="1:13" ht="33" x14ac:dyDescent="0.15">
      <c r="A173" s="5">
        <v>27</v>
      </c>
      <c r="B173" s="9" t="s">
        <v>547</v>
      </c>
      <c r="C173" s="13" t="s">
        <v>287</v>
      </c>
      <c r="D173" s="28"/>
      <c r="E173" s="45">
        <f t="shared" si="11"/>
        <v>4160</v>
      </c>
      <c r="F173" s="46">
        <f t="shared" si="9"/>
        <v>640</v>
      </c>
      <c r="G173" s="77"/>
      <c r="H173" s="75">
        <v>0</v>
      </c>
      <c r="I173" s="78">
        <f t="shared" si="10"/>
        <v>0</v>
      </c>
      <c r="M173" s="49">
        <v>3200</v>
      </c>
    </row>
    <row r="174" spans="1:13" x14ac:dyDescent="0.15">
      <c r="A174" s="5">
        <v>28</v>
      </c>
      <c r="B174" s="9" t="s">
        <v>548</v>
      </c>
      <c r="C174" s="13" t="s">
        <v>288</v>
      </c>
      <c r="D174" s="28">
        <v>2018</v>
      </c>
      <c r="E174" s="45">
        <f t="shared" si="11"/>
        <v>4160</v>
      </c>
      <c r="F174" s="46">
        <f t="shared" si="9"/>
        <v>640</v>
      </c>
      <c r="G174" s="77"/>
      <c r="H174" s="75">
        <v>0</v>
      </c>
      <c r="I174" s="78">
        <f t="shared" si="10"/>
        <v>0</v>
      </c>
      <c r="M174" s="49">
        <v>3200</v>
      </c>
    </row>
    <row r="175" spans="1:13" ht="27" x14ac:dyDescent="0.15">
      <c r="A175" s="5">
        <v>29</v>
      </c>
      <c r="B175" s="6" t="s">
        <v>549</v>
      </c>
      <c r="C175" s="20" t="s">
        <v>289</v>
      </c>
      <c r="D175" s="28"/>
      <c r="E175" s="45">
        <f t="shared" si="11"/>
        <v>3380</v>
      </c>
      <c r="F175" s="46">
        <f t="shared" si="9"/>
        <v>520</v>
      </c>
      <c r="G175" s="77"/>
      <c r="H175" s="75">
        <v>0</v>
      </c>
      <c r="I175" s="78">
        <f t="shared" si="10"/>
        <v>0</v>
      </c>
      <c r="M175" s="49">
        <v>2600</v>
      </c>
    </row>
    <row r="176" spans="1:13" x14ac:dyDescent="0.15">
      <c r="A176" s="5">
        <v>30</v>
      </c>
      <c r="B176" s="13" t="s">
        <v>550</v>
      </c>
      <c r="C176" s="13" t="s">
        <v>290</v>
      </c>
      <c r="D176" s="28"/>
      <c r="E176" s="45">
        <f t="shared" si="11"/>
        <v>390</v>
      </c>
      <c r="F176" s="46">
        <f t="shared" si="9"/>
        <v>60</v>
      </c>
      <c r="G176" s="77"/>
      <c r="H176" s="75">
        <v>0</v>
      </c>
      <c r="I176" s="78">
        <f t="shared" si="10"/>
        <v>0</v>
      </c>
      <c r="M176" s="49">
        <v>300</v>
      </c>
    </row>
    <row r="177" spans="1:13" ht="17.25" x14ac:dyDescent="0.15">
      <c r="A177" s="5">
        <v>31</v>
      </c>
      <c r="B177" s="8" t="s">
        <v>551</v>
      </c>
      <c r="C177" s="13" t="s">
        <v>291</v>
      </c>
      <c r="D177" s="28"/>
      <c r="E177" s="45">
        <f t="shared" si="11"/>
        <v>4550</v>
      </c>
      <c r="F177" s="46">
        <f t="shared" si="9"/>
        <v>700</v>
      </c>
      <c r="G177" s="77"/>
      <c r="H177" s="75">
        <v>0</v>
      </c>
      <c r="I177" s="78">
        <f t="shared" si="10"/>
        <v>0</v>
      </c>
      <c r="M177" s="49">
        <v>3500</v>
      </c>
    </row>
    <row r="178" spans="1:13" x14ac:dyDescent="0.15">
      <c r="A178" s="5">
        <v>32</v>
      </c>
      <c r="B178" s="9" t="s">
        <v>552</v>
      </c>
      <c r="C178" s="13" t="s">
        <v>292</v>
      </c>
      <c r="D178" s="28"/>
      <c r="E178" s="45">
        <f t="shared" si="11"/>
        <v>2600</v>
      </c>
      <c r="F178" s="46">
        <f t="shared" si="9"/>
        <v>400</v>
      </c>
      <c r="G178" s="77"/>
      <c r="H178" s="75">
        <v>0</v>
      </c>
      <c r="I178" s="78">
        <f t="shared" si="10"/>
        <v>0</v>
      </c>
      <c r="M178" s="49">
        <v>2000</v>
      </c>
    </row>
    <row r="179" spans="1:13" ht="33" x14ac:dyDescent="0.15">
      <c r="A179" s="5">
        <v>33</v>
      </c>
      <c r="B179" s="9"/>
      <c r="C179" s="6" t="s">
        <v>293</v>
      </c>
      <c r="D179" s="28"/>
      <c r="E179" s="45">
        <f t="shared" si="11"/>
        <v>1885</v>
      </c>
      <c r="F179" s="46">
        <f t="shared" si="9"/>
        <v>290</v>
      </c>
      <c r="G179" s="77"/>
      <c r="H179" s="75">
        <v>0</v>
      </c>
      <c r="I179" s="78">
        <f t="shared" si="10"/>
        <v>0</v>
      </c>
      <c r="M179" s="49">
        <v>1450</v>
      </c>
    </row>
    <row r="180" spans="1:13" x14ac:dyDescent="0.15">
      <c r="A180" s="5">
        <v>34</v>
      </c>
      <c r="B180" s="9"/>
      <c r="C180" s="13" t="s">
        <v>294</v>
      </c>
      <c r="D180" s="28">
        <v>2018</v>
      </c>
      <c r="E180" s="45">
        <f t="shared" si="11"/>
        <v>1690</v>
      </c>
      <c r="F180" s="46">
        <f t="shared" si="9"/>
        <v>260</v>
      </c>
      <c r="G180" s="77"/>
      <c r="H180" s="75">
        <v>0</v>
      </c>
      <c r="I180" s="78">
        <f t="shared" si="10"/>
        <v>0</v>
      </c>
      <c r="M180" s="49">
        <v>1300</v>
      </c>
    </row>
    <row r="181" spans="1:13" ht="33" x14ac:dyDescent="0.15">
      <c r="A181" s="5">
        <v>35</v>
      </c>
      <c r="B181" s="6" t="s">
        <v>553</v>
      </c>
      <c r="C181" s="6" t="s">
        <v>295</v>
      </c>
      <c r="D181" s="28" t="s">
        <v>296</v>
      </c>
      <c r="E181" s="45">
        <f t="shared" si="11"/>
        <v>3380</v>
      </c>
      <c r="F181" s="46">
        <f t="shared" si="9"/>
        <v>520</v>
      </c>
      <c r="G181" s="77"/>
      <c r="H181" s="75">
        <v>0</v>
      </c>
      <c r="I181" s="78">
        <f t="shared" si="10"/>
        <v>0</v>
      </c>
      <c r="M181" s="49">
        <v>2600</v>
      </c>
    </row>
    <row r="182" spans="1:13" x14ac:dyDescent="0.15">
      <c r="A182" s="5">
        <v>36</v>
      </c>
      <c r="B182" s="9"/>
      <c r="C182" s="6" t="s">
        <v>297</v>
      </c>
      <c r="D182" s="28" t="s">
        <v>298</v>
      </c>
      <c r="E182" s="45">
        <f t="shared" si="11"/>
        <v>2990</v>
      </c>
      <c r="F182" s="46">
        <f t="shared" si="9"/>
        <v>460</v>
      </c>
      <c r="G182" s="77"/>
      <c r="H182" s="75">
        <v>0</v>
      </c>
      <c r="I182" s="78">
        <f t="shared" si="10"/>
        <v>0</v>
      </c>
      <c r="M182" s="49">
        <v>2300</v>
      </c>
    </row>
    <row r="183" spans="1:13" ht="33" x14ac:dyDescent="0.15">
      <c r="A183" s="5">
        <v>37</v>
      </c>
      <c r="B183" s="9"/>
      <c r="C183" s="6" t="s">
        <v>299</v>
      </c>
      <c r="D183" s="28" t="s">
        <v>300</v>
      </c>
      <c r="E183" s="45">
        <f t="shared" si="11"/>
        <v>3185</v>
      </c>
      <c r="F183" s="46">
        <f t="shared" si="9"/>
        <v>490</v>
      </c>
      <c r="G183" s="77"/>
      <c r="H183" s="75">
        <v>0</v>
      </c>
      <c r="I183" s="78">
        <f t="shared" si="10"/>
        <v>0</v>
      </c>
      <c r="M183" s="49">
        <v>2450</v>
      </c>
    </row>
    <row r="184" spans="1:13" x14ac:dyDescent="0.15">
      <c r="A184" s="5">
        <v>38</v>
      </c>
      <c r="B184" s="9" t="s">
        <v>554</v>
      </c>
      <c r="C184" s="6" t="s">
        <v>555</v>
      </c>
      <c r="D184" s="28"/>
      <c r="E184" s="45">
        <f t="shared" si="11"/>
        <v>715</v>
      </c>
      <c r="F184" s="46">
        <f t="shared" si="9"/>
        <v>110</v>
      </c>
      <c r="G184" s="77"/>
      <c r="H184" s="75">
        <v>0</v>
      </c>
      <c r="I184" s="78">
        <f t="shared" si="10"/>
        <v>0</v>
      </c>
      <c r="M184" s="49">
        <v>550</v>
      </c>
    </row>
    <row r="185" spans="1:13" x14ac:dyDescent="0.15">
      <c r="A185" s="5">
        <v>39</v>
      </c>
      <c r="B185" s="9"/>
      <c r="C185" s="6" t="s">
        <v>301</v>
      </c>
      <c r="D185" s="28">
        <v>2019</v>
      </c>
      <c r="E185" s="45">
        <f t="shared" si="11"/>
        <v>3640</v>
      </c>
      <c r="F185" s="46">
        <f t="shared" si="9"/>
        <v>560</v>
      </c>
      <c r="G185" s="77"/>
      <c r="H185" s="75">
        <v>0</v>
      </c>
      <c r="I185" s="78">
        <f t="shared" si="10"/>
        <v>0</v>
      </c>
      <c r="M185" s="49">
        <v>2800</v>
      </c>
    </row>
    <row r="186" spans="1:13" x14ac:dyDescent="0.15">
      <c r="A186" s="5">
        <v>40</v>
      </c>
      <c r="B186" s="9"/>
      <c r="C186" s="6" t="s">
        <v>302</v>
      </c>
      <c r="D186" s="28"/>
      <c r="E186" s="45">
        <f t="shared" si="11"/>
        <v>364</v>
      </c>
      <c r="F186" s="46">
        <f t="shared" si="9"/>
        <v>56</v>
      </c>
      <c r="G186" s="77"/>
      <c r="H186" s="75">
        <v>0</v>
      </c>
      <c r="I186" s="78">
        <f t="shared" si="10"/>
        <v>0</v>
      </c>
      <c r="M186" s="49">
        <v>280</v>
      </c>
    </row>
    <row r="187" spans="1:13" x14ac:dyDescent="0.15">
      <c r="A187" s="5">
        <v>41</v>
      </c>
      <c r="B187" s="13" t="s">
        <v>556</v>
      </c>
      <c r="C187" s="13" t="s">
        <v>303</v>
      </c>
      <c r="D187" s="28"/>
      <c r="E187" s="45">
        <f t="shared" si="11"/>
        <v>312</v>
      </c>
      <c r="F187" s="46">
        <f t="shared" si="9"/>
        <v>48</v>
      </c>
      <c r="G187" s="77"/>
      <c r="H187" s="75">
        <v>0</v>
      </c>
      <c r="I187" s="78">
        <f t="shared" si="10"/>
        <v>0</v>
      </c>
      <c r="M187" s="49">
        <v>240</v>
      </c>
    </row>
    <row r="188" spans="1:13" x14ac:dyDescent="0.15">
      <c r="A188" s="5">
        <v>42</v>
      </c>
      <c r="B188" s="9" t="s">
        <v>557</v>
      </c>
      <c r="C188" s="6" t="s">
        <v>304</v>
      </c>
      <c r="D188" s="28"/>
      <c r="E188" s="45">
        <f t="shared" si="11"/>
        <v>416</v>
      </c>
      <c r="F188" s="46">
        <f t="shared" si="9"/>
        <v>64</v>
      </c>
      <c r="G188" s="77"/>
      <c r="H188" s="75">
        <v>0</v>
      </c>
      <c r="I188" s="78">
        <f t="shared" si="10"/>
        <v>0</v>
      </c>
      <c r="M188" s="49">
        <v>320</v>
      </c>
    </row>
    <row r="189" spans="1:13" ht="33" x14ac:dyDescent="0.15">
      <c r="A189" s="5">
        <v>43</v>
      </c>
      <c r="B189" s="6" t="s">
        <v>558</v>
      </c>
      <c r="C189" s="6" t="s">
        <v>305</v>
      </c>
      <c r="D189" s="28"/>
      <c r="E189" s="45">
        <f t="shared" si="11"/>
        <v>4030</v>
      </c>
      <c r="F189" s="46">
        <f t="shared" si="9"/>
        <v>620</v>
      </c>
      <c r="G189" s="77"/>
      <c r="H189" s="75">
        <v>0</v>
      </c>
      <c r="I189" s="78">
        <f t="shared" si="10"/>
        <v>0</v>
      </c>
      <c r="M189" s="49">
        <v>3100</v>
      </c>
    </row>
    <row r="190" spans="1:13" x14ac:dyDescent="0.15">
      <c r="A190" s="5">
        <v>44</v>
      </c>
      <c r="B190" s="9" t="s">
        <v>559</v>
      </c>
      <c r="C190" s="6" t="s">
        <v>306</v>
      </c>
      <c r="D190" s="28"/>
      <c r="E190" s="45">
        <f t="shared" si="11"/>
        <v>4420</v>
      </c>
      <c r="F190" s="46">
        <f t="shared" si="9"/>
        <v>680</v>
      </c>
      <c r="G190" s="77"/>
      <c r="H190" s="75">
        <v>0</v>
      </c>
      <c r="I190" s="78">
        <f t="shared" si="10"/>
        <v>0</v>
      </c>
      <c r="M190" s="49">
        <v>3400</v>
      </c>
    </row>
    <row r="191" spans="1:13" ht="33" x14ac:dyDescent="0.15">
      <c r="A191" s="5">
        <v>45</v>
      </c>
      <c r="B191" s="9"/>
      <c r="C191" s="6" t="s">
        <v>307</v>
      </c>
      <c r="D191" s="28"/>
      <c r="E191" s="45">
        <f t="shared" si="11"/>
        <v>1105</v>
      </c>
      <c r="F191" s="46">
        <f t="shared" si="9"/>
        <v>170</v>
      </c>
      <c r="G191" s="77"/>
      <c r="H191" s="75">
        <v>0</v>
      </c>
      <c r="I191" s="78">
        <f t="shared" si="10"/>
        <v>0</v>
      </c>
      <c r="M191" s="49">
        <v>850</v>
      </c>
    </row>
    <row r="192" spans="1:13" x14ac:dyDescent="0.15">
      <c r="A192" s="5">
        <v>46</v>
      </c>
      <c r="B192" s="14" t="s">
        <v>308</v>
      </c>
      <c r="C192" s="14" t="s">
        <v>309</v>
      </c>
      <c r="D192" s="28"/>
      <c r="E192" s="45">
        <f t="shared" si="11"/>
        <v>754</v>
      </c>
      <c r="F192" s="46">
        <f t="shared" si="9"/>
        <v>116</v>
      </c>
      <c r="G192" s="77"/>
      <c r="H192" s="75">
        <v>0</v>
      </c>
      <c r="I192" s="78">
        <f t="shared" si="10"/>
        <v>0</v>
      </c>
      <c r="M192" s="49">
        <v>580</v>
      </c>
    </row>
    <row r="193" spans="1:13" ht="33" x14ac:dyDescent="0.15">
      <c r="A193" s="5">
        <v>47</v>
      </c>
      <c r="B193" s="9"/>
      <c r="C193" s="6" t="s">
        <v>310</v>
      </c>
      <c r="D193" s="28"/>
      <c r="E193" s="45">
        <f t="shared" si="11"/>
        <v>312</v>
      </c>
      <c r="F193" s="46">
        <f t="shared" si="9"/>
        <v>48</v>
      </c>
      <c r="G193" s="77"/>
      <c r="H193" s="75">
        <v>0</v>
      </c>
      <c r="I193" s="78">
        <f t="shared" si="10"/>
        <v>0</v>
      </c>
      <c r="M193" s="49">
        <v>240</v>
      </c>
    </row>
    <row r="194" spans="1:13" x14ac:dyDescent="0.15">
      <c r="A194" s="5">
        <v>48</v>
      </c>
      <c r="B194" s="9"/>
      <c r="C194" s="6" t="s">
        <v>311</v>
      </c>
      <c r="D194" s="28"/>
      <c r="E194" s="45">
        <f t="shared" si="11"/>
        <v>416</v>
      </c>
      <c r="F194" s="46">
        <f t="shared" si="9"/>
        <v>64</v>
      </c>
      <c r="G194" s="77"/>
      <c r="H194" s="75">
        <v>0</v>
      </c>
      <c r="I194" s="78">
        <f t="shared" si="10"/>
        <v>0</v>
      </c>
      <c r="M194" s="49">
        <v>320</v>
      </c>
    </row>
    <row r="195" spans="1:13" x14ac:dyDescent="0.15">
      <c r="A195" s="5">
        <v>49</v>
      </c>
      <c r="B195" s="9"/>
      <c r="C195" s="6" t="s">
        <v>312</v>
      </c>
      <c r="D195" s="28"/>
      <c r="E195" s="45">
        <f t="shared" si="11"/>
        <v>819</v>
      </c>
      <c r="F195" s="46">
        <f t="shared" si="9"/>
        <v>126</v>
      </c>
      <c r="G195" s="77"/>
      <c r="H195" s="75">
        <v>0</v>
      </c>
      <c r="I195" s="78">
        <f t="shared" si="10"/>
        <v>0</v>
      </c>
      <c r="M195" s="49">
        <v>630</v>
      </c>
    </row>
    <row r="196" spans="1:13" x14ac:dyDescent="0.15">
      <c r="A196" s="5">
        <v>50</v>
      </c>
      <c r="B196" s="13" t="s">
        <v>560</v>
      </c>
      <c r="C196" s="13" t="s">
        <v>313</v>
      </c>
      <c r="D196" s="28"/>
      <c r="E196" s="45">
        <f t="shared" si="11"/>
        <v>2860</v>
      </c>
      <c r="F196" s="46">
        <f t="shared" si="9"/>
        <v>440</v>
      </c>
      <c r="G196" s="77"/>
      <c r="H196" s="75">
        <v>0</v>
      </c>
      <c r="I196" s="78">
        <f t="shared" si="10"/>
        <v>0</v>
      </c>
      <c r="M196" s="49">
        <v>2200</v>
      </c>
    </row>
    <row r="197" spans="1:13" x14ac:dyDescent="0.15">
      <c r="A197" s="5">
        <v>51</v>
      </c>
      <c r="B197" s="9"/>
      <c r="C197" s="13" t="s">
        <v>314</v>
      </c>
      <c r="D197" s="28"/>
      <c r="E197" s="45">
        <f t="shared" si="11"/>
        <v>416</v>
      </c>
      <c r="F197" s="46">
        <f t="shared" si="9"/>
        <v>64</v>
      </c>
      <c r="G197" s="77"/>
      <c r="H197" s="75">
        <v>0</v>
      </c>
      <c r="I197" s="78">
        <f t="shared" si="10"/>
        <v>0</v>
      </c>
      <c r="M197" s="49">
        <v>320</v>
      </c>
    </row>
    <row r="198" spans="1:13" x14ac:dyDescent="0.15">
      <c r="A198" s="5">
        <v>52</v>
      </c>
      <c r="B198" s="9"/>
      <c r="C198" s="6" t="s">
        <v>315</v>
      </c>
      <c r="D198" s="28"/>
      <c r="E198" s="45">
        <f t="shared" si="11"/>
        <v>1014</v>
      </c>
      <c r="F198" s="46">
        <f t="shared" si="9"/>
        <v>156</v>
      </c>
      <c r="G198" s="77"/>
      <c r="H198" s="75">
        <v>0</v>
      </c>
      <c r="I198" s="78">
        <f t="shared" si="10"/>
        <v>0</v>
      </c>
      <c r="M198" s="49">
        <v>780</v>
      </c>
    </row>
    <row r="199" spans="1:13" x14ac:dyDescent="0.15">
      <c r="A199" s="5">
        <v>53</v>
      </c>
      <c r="B199" s="9"/>
      <c r="C199" s="6" t="s">
        <v>316</v>
      </c>
      <c r="D199" s="28">
        <v>1998</v>
      </c>
      <c r="E199" s="45">
        <f t="shared" si="11"/>
        <v>234</v>
      </c>
      <c r="F199" s="46">
        <f t="shared" ref="F199:F260" si="12">E199/6.5</f>
        <v>36</v>
      </c>
      <c r="G199" s="77"/>
      <c r="H199" s="75">
        <v>0</v>
      </c>
      <c r="I199" s="78">
        <f t="shared" ref="I199:I213" si="13">F199*H199</f>
        <v>0</v>
      </c>
      <c r="M199" s="49">
        <v>180</v>
      </c>
    </row>
    <row r="200" spans="1:13" x14ac:dyDescent="0.15">
      <c r="A200" s="5">
        <v>54</v>
      </c>
      <c r="B200" s="9"/>
      <c r="C200" s="6" t="s">
        <v>317</v>
      </c>
      <c r="D200" s="28"/>
      <c r="E200" s="45">
        <f t="shared" ref="E200:E213" si="14">M200*1.3</f>
        <v>546</v>
      </c>
      <c r="F200" s="46">
        <f t="shared" si="12"/>
        <v>84</v>
      </c>
      <c r="G200" s="77"/>
      <c r="H200" s="75">
        <v>0</v>
      </c>
      <c r="I200" s="78">
        <f t="shared" si="13"/>
        <v>0</v>
      </c>
      <c r="M200" s="49">
        <v>420</v>
      </c>
    </row>
    <row r="201" spans="1:13" x14ac:dyDescent="0.15">
      <c r="A201" s="5">
        <v>55</v>
      </c>
      <c r="B201" s="9"/>
      <c r="C201" s="6" t="s">
        <v>318</v>
      </c>
      <c r="D201" s="28"/>
      <c r="E201" s="45">
        <f t="shared" si="14"/>
        <v>1625</v>
      </c>
      <c r="F201" s="46">
        <f t="shared" si="12"/>
        <v>250</v>
      </c>
      <c r="G201" s="77"/>
      <c r="H201" s="75">
        <v>0</v>
      </c>
      <c r="I201" s="78">
        <f t="shared" si="13"/>
        <v>0</v>
      </c>
      <c r="M201" s="49">
        <v>1250</v>
      </c>
    </row>
    <row r="202" spans="1:13" x14ac:dyDescent="0.15">
      <c r="A202" s="5">
        <v>56</v>
      </c>
      <c r="B202" s="9"/>
      <c r="C202" s="6" t="s">
        <v>319</v>
      </c>
      <c r="D202" s="28"/>
      <c r="E202" s="45">
        <f t="shared" si="14"/>
        <v>1950</v>
      </c>
      <c r="F202" s="46">
        <f t="shared" si="12"/>
        <v>300</v>
      </c>
      <c r="G202" s="77"/>
      <c r="H202" s="75">
        <v>0</v>
      </c>
      <c r="I202" s="78">
        <f t="shared" si="13"/>
        <v>0</v>
      </c>
      <c r="M202" s="49">
        <v>1500</v>
      </c>
    </row>
    <row r="203" spans="1:13" x14ac:dyDescent="0.15">
      <c r="A203" s="5">
        <v>57</v>
      </c>
      <c r="B203" s="9"/>
      <c r="C203" s="6" t="s">
        <v>320</v>
      </c>
      <c r="D203" s="28">
        <v>2012</v>
      </c>
      <c r="E203" s="45">
        <f t="shared" si="14"/>
        <v>364</v>
      </c>
      <c r="F203" s="46">
        <f t="shared" si="12"/>
        <v>56</v>
      </c>
      <c r="G203" s="77"/>
      <c r="H203" s="75">
        <v>0</v>
      </c>
      <c r="I203" s="78">
        <f t="shared" si="13"/>
        <v>0</v>
      </c>
      <c r="M203" s="49">
        <v>280</v>
      </c>
    </row>
    <row r="204" spans="1:13" ht="17.25" x14ac:dyDescent="0.15">
      <c r="A204" s="5">
        <v>58</v>
      </c>
      <c r="B204" s="9"/>
      <c r="C204" s="54" t="s">
        <v>321</v>
      </c>
      <c r="D204" s="28"/>
      <c r="E204" s="45">
        <f t="shared" si="14"/>
        <v>585</v>
      </c>
      <c r="F204" s="46">
        <f t="shared" si="12"/>
        <v>90</v>
      </c>
      <c r="G204" s="77"/>
      <c r="H204" s="75">
        <v>0</v>
      </c>
      <c r="I204" s="78">
        <f t="shared" si="13"/>
        <v>0</v>
      </c>
      <c r="M204" s="49">
        <v>450</v>
      </c>
    </row>
    <row r="205" spans="1:13" x14ac:dyDescent="0.15">
      <c r="A205" s="5">
        <v>59</v>
      </c>
      <c r="B205" s="9" t="s">
        <v>561</v>
      </c>
      <c r="C205" s="13" t="s">
        <v>322</v>
      </c>
      <c r="D205" s="28"/>
      <c r="E205" s="45">
        <f t="shared" si="14"/>
        <v>364</v>
      </c>
      <c r="F205" s="46">
        <f t="shared" si="12"/>
        <v>56</v>
      </c>
      <c r="G205" s="77"/>
      <c r="H205" s="75">
        <v>0</v>
      </c>
      <c r="I205" s="78">
        <f t="shared" si="13"/>
        <v>0</v>
      </c>
      <c r="M205" s="49">
        <v>280</v>
      </c>
    </row>
    <row r="206" spans="1:13" ht="33" x14ac:dyDescent="0.15">
      <c r="A206" s="5">
        <v>60</v>
      </c>
      <c r="B206" s="55"/>
      <c r="C206" s="6" t="s">
        <v>581</v>
      </c>
      <c r="D206" s="28"/>
      <c r="E206" s="45">
        <f t="shared" si="14"/>
        <v>0</v>
      </c>
      <c r="F206" s="46">
        <f t="shared" si="12"/>
        <v>0</v>
      </c>
      <c r="G206" s="77"/>
      <c r="H206" s="75">
        <v>0</v>
      </c>
      <c r="I206" s="78">
        <f t="shared" si="13"/>
        <v>0</v>
      </c>
      <c r="M206" s="49"/>
    </row>
    <row r="207" spans="1:13" x14ac:dyDescent="0.15">
      <c r="A207" s="5">
        <v>61</v>
      </c>
      <c r="B207" s="9"/>
      <c r="C207" s="9" t="s">
        <v>582</v>
      </c>
      <c r="D207" s="28"/>
      <c r="E207" s="45">
        <f t="shared" si="14"/>
        <v>0</v>
      </c>
      <c r="F207" s="46">
        <f t="shared" si="12"/>
        <v>0</v>
      </c>
      <c r="G207" s="77"/>
      <c r="H207" s="75">
        <v>0</v>
      </c>
      <c r="I207" s="78">
        <f t="shared" si="13"/>
        <v>0</v>
      </c>
      <c r="M207" s="49"/>
    </row>
    <row r="208" spans="1:13" ht="33" x14ac:dyDescent="0.15">
      <c r="A208" s="5">
        <v>62</v>
      </c>
      <c r="B208" s="9"/>
      <c r="C208" s="6" t="s">
        <v>323</v>
      </c>
      <c r="D208" s="28">
        <v>2008</v>
      </c>
      <c r="E208" s="45">
        <f t="shared" si="14"/>
        <v>975</v>
      </c>
      <c r="F208" s="46">
        <f t="shared" si="12"/>
        <v>150</v>
      </c>
      <c r="G208" s="77"/>
      <c r="H208" s="75">
        <v>0</v>
      </c>
      <c r="I208" s="78">
        <f t="shared" si="13"/>
        <v>0</v>
      </c>
      <c r="M208" s="49">
        <v>750</v>
      </c>
    </row>
    <row r="209" spans="1:13" x14ac:dyDescent="0.15">
      <c r="A209" s="5">
        <v>63</v>
      </c>
      <c r="B209" s="9"/>
      <c r="C209" s="6" t="s">
        <v>324</v>
      </c>
      <c r="D209" s="28"/>
      <c r="E209" s="45">
        <f t="shared" si="14"/>
        <v>2405</v>
      </c>
      <c r="F209" s="46">
        <f t="shared" si="12"/>
        <v>370</v>
      </c>
      <c r="G209" s="77"/>
      <c r="H209" s="75">
        <v>0</v>
      </c>
      <c r="I209" s="78">
        <f t="shared" si="13"/>
        <v>0</v>
      </c>
      <c r="M209" s="49">
        <v>1850</v>
      </c>
    </row>
    <row r="210" spans="1:13" x14ac:dyDescent="0.15">
      <c r="A210" s="5">
        <v>64</v>
      </c>
      <c r="B210" s="9" t="s">
        <v>562</v>
      </c>
      <c r="C210" s="6" t="s">
        <v>325</v>
      </c>
      <c r="D210" s="28"/>
      <c r="E210" s="45">
        <f t="shared" si="14"/>
        <v>286</v>
      </c>
      <c r="F210" s="46">
        <f t="shared" si="12"/>
        <v>44</v>
      </c>
      <c r="G210" s="77"/>
      <c r="H210" s="75">
        <v>0</v>
      </c>
      <c r="I210" s="78">
        <f t="shared" si="13"/>
        <v>0</v>
      </c>
      <c r="M210" s="49">
        <v>220</v>
      </c>
    </row>
    <row r="211" spans="1:13" x14ac:dyDescent="0.15">
      <c r="A211" s="5">
        <v>65</v>
      </c>
      <c r="B211" s="9"/>
      <c r="C211" s="6" t="s">
        <v>326</v>
      </c>
      <c r="D211" s="28">
        <v>2010</v>
      </c>
      <c r="E211" s="45">
        <f t="shared" si="14"/>
        <v>2405</v>
      </c>
      <c r="F211" s="46">
        <f t="shared" si="12"/>
        <v>370</v>
      </c>
      <c r="G211" s="77"/>
      <c r="H211" s="75">
        <v>0</v>
      </c>
      <c r="I211" s="78">
        <f t="shared" si="13"/>
        <v>0</v>
      </c>
      <c r="M211" s="49">
        <v>1850</v>
      </c>
    </row>
    <row r="212" spans="1:13" ht="33" x14ac:dyDescent="0.15">
      <c r="A212" s="5">
        <v>66</v>
      </c>
      <c r="B212" s="9"/>
      <c r="C212" s="6" t="s">
        <v>327</v>
      </c>
      <c r="D212" s="28"/>
      <c r="E212" s="45">
        <f t="shared" si="14"/>
        <v>884</v>
      </c>
      <c r="F212" s="46">
        <f t="shared" si="12"/>
        <v>136</v>
      </c>
      <c r="G212" s="77"/>
      <c r="H212" s="75">
        <v>0</v>
      </c>
      <c r="I212" s="78">
        <f t="shared" si="13"/>
        <v>0</v>
      </c>
      <c r="M212" s="49">
        <v>680</v>
      </c>
    </row>
    <row r="213" spans="1:13" ht="33" x14ac:dyDescent="0.15">
      <c r="A213" s="5">
        <v>67</v>
      </c>
      <c r="B213" s="9"/>
      <c r="C213" s="6" t="s">
        <v>328</v>
      </c>
      <c r="D213" s="28"/>
      <c r="E213" s="45">
        <f t="shared" si="14"/>
        <v>1560</v>
      </c>
      <c r="F213" s="46">
        <f t="shared" si="12"/>
        <v>240</v>
      </c>
      <c r="G213" s="77"/>
      <c r="H213" s="75">
        <v>0</v>
      </c>
      <c r="I213" s="78">
        <f t="shared" si="13"/>
        <v>0</v>
      </c>
      <c r="M213" s="49">
        <v>1200</v>
      </c>
    </row>
    <row r="214" spans="1:13" x14ac:dyDescent="0.15">
      <c r="A214" s="30"/>
      <c r="B214" s="31"/>
      <c r="C214" s="32"/>
      <c r="D214" s="31"/>
      <c r="E214" s="45"/>
      <c r="F214" s="46"/>
      <c r="G214" s="77"/>
      <c r="H214" s="75"/>
      <c r="I214" s="78">
        <f>SUM(I147:I213)</f>
        <v>0</v>
      </c>
    </row>
    <row r="215" spans="1:13" x14ac:dyDescent="0.15">
      <c r="A215" s="86" t="s">
        <v>681</v>
      </c>
      <c r="B215" s="87"/>
      <c r="C215" s="87"/>
      <c r="D215" s="87"/>
      <c r="E215" s="62"/>
      <c r="F215" s="61"/>
      <c r="G215" s="79"/>
      <c r="H215" s="75"/>
      <c r="I215" s="78"/>
    </row>
    <row r="216" spans="1:13" ht="27" x14ac:dyDescent="0.15">
      <c r="A216" s="22">
        <v>1</v>
      </c>
      <c r="B216" s="12" t="s">
        <v>329</v>
      </c>
      <c r="C216" s="2" t="s">
        <v>591</v>
      </c>
      <c r="D216" s="44" t="s">
        <v>563</v>
      </c>
      <c r="E216" s="45">
        <f t="shared" ref="E216:E247" si="15">M216*1.3</f>
        <v>201.5</v>
      </c>
      <c r="F216" s="46">
        <f t="shared" si="12"/>
        <v>31</v>
      </c>
      <c r="G216" s="77"/>
      <c r="H216" s="75">
        <v>0</v>
      </c>
      <c r="I216" s="78">
        <f t="shared" ref="I216:I260" si="16">F216*H216</f>
        <v>0</v>
      </c>
      <c r="M216" s="50">
        <v>155</v>
      </c>
    </row>
    <row r="217" spans="1:13" ht="27" x14ac:dyDescent="0.15">
      <c r="A217" s="22">
        <v>2</v>
      </c>
      <c r="B217" s="12" t="s">
        <v>330</v>
      </c>
      <c r="C217" s="1" t="s">
        <v>592</v>
      </c>
      <c r="D217" s="44" t="s">
        <v>563</v>
      </c>
      <c r="E217" s="45">
        <f t="shared" si="15"/>
        <v>300.3</v>
      </c>
      <c r="F217" s="46">
        <f t="shared" si="12"/>
        <v>46.2</v>
      </c>
      <c r="G217" s="77"/>
      <c r="H217" s="75">
        <v>0</v>
      </c>
      <c r="I217" s="78">
        <f t="shared" si="16"/>
        <v>0</v>
      </c>
      <c r="M217" s="50">
        <v>231</v>
      </c>
    </row>
    <row r="218" spans="1:13" ht="33" x14ac:dyDescent="0.15">
      <c r="A218" s="22">
        <v>3</v>
      </c>
      <c r="B218" s="12" t="s">
        <v>331</v>
      </c>
      <c r="C218" s="59" t="s">
        <v>593</v>
      </c>
      <c r="D218" s="44" t="s">
        <v>563</v>
      </c>
      <c r="E218" s="45">
        <f t="shared" si="15"/>
        <v>240.5</v>
      </c>
      <c r="F218" s="46">
        <f t="shared" si="12"/>
        <v>37</v>
      </c>
      <c r="G218" s="77"/>
      <c r="H218" s="75">
        <v>0</v>
      </c>
      <c r="I218" s="78">
        <f t="shared" si="16"/>
        <v>0</v>
      </c>
      <c r="M218" s="50">
        <v>185</v>
      </c>
    </row>
    <row r="219" spans="1:13" x14ac:dyDescent="0.15">
      <c r="A219" s="22">
        <v>4</v>
      </c>
      <c r="B219" s="12" t="s">
        <v>332</v>
      </c>
      <c r="C219" s="59" t="s">
        <v>594</v>
      </c>
      <c r="D219" s="44" t="s">
        <v>563</v>
      </c>
      <c r="E219" s="45">
        <f t="shared" si="15"/>
        <v>77.22</v>
      </c>
      <c r="F219" s="46">
        <f t="shared" si="12"/>
        <v>11.879999999999999</v>
      </c>
      <c r="G219" s="77"/>
      <c r="H219" s="75">
        <v>0</v>
      </c>
      <c r="I219" s="78">
        <f t="shared" si="16"/>
        <v>0</v>
      </c>
      <c r="M219" s="50">
        <v>59.4</v>
      </c>
    </row>
    <row r="220" spans="1:13" x14ac:dyDescent="0.15">
      <c r="A220" s="22">
        <v>5</v>
      </c>
      <c r="B220" s="12" t="s">
        <v>333</v>
      </c>
      <c r="C220" s="59" t="s">
        <v>595</v>
      </c>
      <c r="D220" s="44" t="s">
        <v>563</v>
      </c>
      <c r="E220" s="45">
        <f t="shared" si="15"/>
        <v>110.5</v>
      </c>
      <c r="F220" s="46">
        <f t="shared" si="12"/>
        <v>17</v>
      </c>
      <c r="G220" s="77"/>
      <c r="H220" s="75">
        <v>0</v>
      </c>
      <c r="I220" s="78">
        <f t="shared" si="16"/>
        <v>0</v>
      </c>
      <c r="M220" s="50">
        <v>85</v>
      </c>
    </row>
    <row r="221" spans="1:13" x14ac:dyDescent="0.15">
      <c r="A221" s="22">
        <v>6</v>
      </c>
      <c r="B221" s="12" t="s">
        <v>334</v>
      </c>
      <c r="C221" s="59" t="s">
        <v>596</v>
      </c>
      <c r="D221" s="44" t="s">
        <v>563</v>
      </c>
      <c r="E221" s="45">
        <f t="shared" si="15"/>
        <v>36.4</v>
      </c>
      <c r="F221" s="46">
        <f t="shared" si="12"/>
        <v>5.6</v>
      </c>
      <c r="G221" s="77"/>
      <c r="H221" s="75">
        <v>0</v>
      </c>
      <c r="I221" s="78">
        <f t="shared" si="16"/>
        <v>0</v>
      </c>
      <c r="M221" s="50">
        <v>28</v>
      </c>
    </row>
    <row r="222" spans="1:13" x14ac:dyDescent="0.15">
      <c r="A222" s="22">
        <v>7</v>
      </c>
      <c r="B222" s="12" t="s">
        <v>335</v>
      </c>
      <c r="C222" s="59" t="s">
        <v>597</v>
      </c>
      <c r="D222" s="44" t="s">
        <v>563</v>
      </c>
      <c r="E222" s="45">
        <f t="shared" si="15"/>
        <v>20.8</v>
      </c>
      <c r="F222" s="46">
        <f t="shared" si="12"/>
        <v>3.2</v>
      </c>
      <c r="G222" s="77"/>
      <c r="H222" s="75">
        <v>0</v>
      </c>
      <c r="I222" s="78">
        <f t="shared" si="16"/>
        <v>0</v>
      </c>
      <c r="M222" s="50">
        <v>16</v>
      </c>
    </row>
    <row r="223" spans="1:13" ht="30" x14ac:dyDescent="0.15">
      <c r="A223" s="22">
        <v>8</v>
      </c>
      <c r="B223" s="12" t="s">
        <v>336</v>
      </c>
      <c r="C223" s="58" t="s">
        <v>609</v>
      </c>
      <c r="D223" s="44" t="s">
        <v>563</v>
      </c>
      <c r="E223" s="45">
        <f t="shared" si="15"/>
        <v>1950</v>
      </c>
      <c r="F223" s="46">
        <f t="shared" si="12"/>
        <v>300</v>
      </c>
      <c r="G223" s="77"/>
      <c r="H223" s="75">
        <v>0</v>
      </c>
      <c r="I223" s="78">
        <f t="shared" si="16"/>
        <v>0</v>
      </c>
      <c r="M223" s="50">
        <v>1500</v>
      </c>
    </row>
    <row r="224" spans="1:13" x14ac:dyDescent="0.15">
      <c r="A224" s="22">
        <v>9</v>
      </c>
      <c r="B224" s="12" t="s">
        <v>337</v>
      </c>
      <c r="C224" s="59" t="s">
        <v>598</v>
      </c>
      <c r="D224" s="44" t="s">
        <v>563</v>
      </c>
      <c r="E224" s="45">
        <f t="shared" si="15"/>
        <v>107.9</v>
      </c>
      <c r="F224" s="46">
        <f t="shared" si="12"/>
        <v>16.600000000000001</v>
      </c>
      <c r="G224" s="77"/>
      <c r="H224" s="75">
        <v>0</v>
      </c>
      <c r="I224" s="78">
        <f t="shared" si="16"/>
        <v>0</v>
      </c>
      <c r="M224" s="50">
        <v>83</v>
      </c>
    </row>
    <row r="225" spans="1:13" ht="33" x14ac:dyDescent="0.15">
      <c r="A225" s="22">
        <v>10</v>
      </c>
      <c r="B225" s="12" t="s">
        <v>338</v>
      </c>
      <c r="C225" s="58" t="s">
        <v>608</v>
      </c>
      <c r="D225" s="44" t="s">
        <v>563</v>
      </c>
      <c r="E225" s="45">
        <f t="shared" si="15"/>
        <v>158.6</v>
      </c>
      <c r="F225" s="46">
        <f t="shared" si="12"/>
        <v>24.4</v>
      </c>
      <c r="G225" s="77"/>
      <c r="H225" s="75">
        <v>0</v>
      </c>
      <c r="I225" s="78">
        <f t="shared" si="16"/>
        <v>0</v>
      </c>
      <c r="M225" s="50">
        <v>122</v>
      </c>
    </row>
    <row r="226" spans="1:13" ht="33" x14ac:dyDescent="0.15">
      <c r="A226" s="22">
        <v>11</v>
      </c>
      <c r="B226" s="12" t="s">
        <v>339</v>
      </c>
      <c r="C226" s="58" t="s">
        <v>607</v>
      </c>
      <c r="D226" s="44" t="s">
        <v>563</v>
      </c>
      <c r="E226" s="45">
        <f t="shared" si="15"/>
        <v>179.4</v>
      </c>
      <c r="F226" s="46">
        <f t="shared" si="12"/>
        <v>27.6</v>
      </c>
      <c r="G226" s="77"/>
      <c r="H226" s="75">
        <v>0</v>
      </c>
      <c r="I226" s="78">
        <f t="shared" si="16"/>
        <v>0</v>
      </c>
      <c r="M226" s="50">
        <v>138</v>
      </c>
    </row>
    <row r="227" spans="1:13" ht="30" x14ac:dyDescent="0.15">
      <c r="A227" s="22">
        <v>12</v>
      </c>
      <c r="B227" s="23" t="s">
        <v>340</v>
      </c>
      <c r="C227" s="58" t="s">
        <v>675</v>
      </c>
      <c r="D227" s="44" t="s">
        <v>563</v>
      </c>
      <c r="E227" s="45">
        <f t="shared" si="15"/>
        <v>234</v>
      </c>
      <c r="F227" s="46">
        <f t="shared" si="12"/>
        <v>36</v>
      </c>
      <c r="G227" s="77"/>
      <c r="H227" s="75">
        <v>0</v>
      </c>
      <c r="I227" s="78">
        <f t="shared" si="16"/>
        <v>0</v>
      </c>
      <c r="M227" s="50">
        <v>180</v>
      </c>
    </row>
    <row r="228" spans="1:13" x14ac:dyDescent="0.15">
      <c r="A228" s="22">
        <v>13</v>
      </c>
      <c r="B228" s="23" t="s">
        <v>341</v>
      </c>
      <c r="C228" s="58" t="s">
        <v>674</v>
      </c>
      <c r="D228" s="44" t="s">
        <v>563</v>
      </c>
      <c r="E228" s="45">
        <f t="shared" si="15"/>
        <v>494</v>
      </c>
      <c r="F228" s="46">
        <f t="shared" si="12"/>
        <v>76</v>
      </c>
      <c r="G228" s="77"/>
      <c r="H228" s="75">
        <v>0</v>
      </c>
      <c r="I228" s="78">
        <f t="shared" si="16"/>
        <v>0</v>
      </c>
      <c r="M228" s="50">
        <v>380</v>
      </c>
    </row>
    <row r="229" spans="1:13" ht="30" x14ac:dyDescent="0.15">
      <c r="A229" s="22">
        <v>14</v>
      </c>
      <c r="B229" s="12" t="s">
        <v>342</v>
      </c>
      <c r="C229" s="2" t="s">
        <v>673</v>
      </c>
      <c r="D229" s="44" t="s">
        <v>563</v>
      </c>
      <c r="E229" s="45">
        <f t="shared" si="15"/>
        <v>159.9</v>
      </c>
      <c r="F229" s="46">
        <f t="shared" si="12"/>
        <v>24.6</v>
      </c>
      <c r="G229" s="77"/>
      <c r="H229" s="75">
        <v>0</v>
      </c>
      <c r="I229" s="78">
        <f t="shared" si="16"/>
        <v>0</v>
      </c>
      <c r="M229" s="50">
        <v>123</v>
      </c>
    </row>
    <row r="230" spans="1:13" ht="30" x14ac:dyDescent="0.15">
      <c r="A230" s="22">
        <v>15</v>
      </c>
      <c r="B230" s="12" t="s">
        <v>343</v>
      </c>
      <c r="C230" s="58" t="s">
        <v>672</v>
      </c>
      <c r="D230" s="44" t="s">
        <v>563</v>
      </c>
      <c r="E230" s="45">
        <f t="shared" si="15"/>
        <v>219.70000000000002</v>
      </c>
      <c r="F230" s="46">
        <f t="shared" si="12"/>
        <v>33.800000000000004</v>
      </c>
      <c r="G230" s="77"/>
      <c r="H230" s="75">
        <v>0</v>
      </c>
      <c r="I230" s="78">
        <f t="shared" si="16"/>
        <v>0</v>
      </c>
      <c r="M230" s="50">
        <v>169</v>
      </c>
    </row>
    <row r="231" spans="1:13" x14ac:dyDescent="0.15">
      <c r="A231" s="22">
        <v>16</v>
      </c>
      <c r="B231" s="12" t="s">
        <v>344</v>
      </c>
      <c r="C231" s="58" t="s">
        <v>671</v>
      </c>
      <c r="D231" s="44" t="s">
        <v>563</v>
      </c>
      <c r="E231" s="45">
        <f t="shared" si="15"/>
        <v>180.70000000000002</v>
      </c>
      <c r="F231" s="46">
        <f t="shared" si="12"/>
        <v>27.800000000000004</v>
      </c>
      <c r="G231" s="77"/>
      <c r="H231" s="75">
        <v>0</v>
      </c>
      <c r="I231" s="78">
        <f t="shared" si="16"/>
        <v>0</v>
      </c>
      <c r="M231" s="50">
        <v>139</v>
      </c>
    </row>
    <row r="232" spans="1:13" ht="49.5" x14ac:dyDescent="0.15">
      <c r="A232" s="22">
        <v>17</v>
      </c>
      <c r="B232" s="12" t="s">
        <v>345</v>
      </c>
      <c r="C232" s="59" t="s">
        <v>670</v>
      </c>
      <c r="D232" s="44" t="s">
        <v>563</v>
      </c>
      <c r="E232" s="45">
        <f t="shared" si="15"/>
        <v>247</v>
      </c>
      <c r="F232" s="46">
        <f t="shared" si="12"/>
        <v>38</v>
      </c>
      <c r="G232" s="77"/>
      <c r="H232" s="75">
        <v>0</v>
      </c>
      <c r="I232" s="78">
        <f t="shared" si="16"/>
        <v>0</v>
      </c>
      <c r="M232" s="50">
        <v>190</v>
      </c>
    </row>
    <row r="233" spans="1:13" ht="30" x14ac:dyDescent="0.15">
      <c r="A233" s="22">
        <v>18</v>
      </c>
      <c r="B233" s="12" t="s">
        <v>346</v>
      </c>
      <c r="C233" s="59" t="s">
        <v>669</v>
      </c>
      <c r="D233" s="44" t="s">
        <v>563</v>
      </c>
      <c r="E233" s="45">
        <f t="shared" si="15"/>
        <v>127.4</v>
      </c>
      <c r="F233" s="46">
        <f t="shared" si="12"/>
        <v>19.600000000000001</v>
      </c>
      <c r="G233" s="77"/>
      <c r="H233" s="75">
        <v>0</v>
      </c>
      <c r="I233" s="78">
        <f t="shared" si="16"/>
        <v>0</v>
      </c>
      <c r="M233" s="50">
        <v>98</v>
      </c>
    </row>
    <row r="234" spans="1:13" ht="30" x14ac:dyDescent="0.15">
      <c r="A234" s="22">
        <v>19</v>
      </c>
      <c r="B234" s="23" t="s">
        <v>347</v>
      </c>
      <c r="C234" s="58" t="s">
        <v>668</v>
      </c>
      <c r="D234" s="44" t="s">
        <v>563</v>
      </c>
      <c r="E234" s="45">
        <f t="shared" si="15"/>
        <v>156</v>
      </c>
      <c r="F234" s="46">
        <f t="shared" si="12"/>
        <v>24</v>
      </c>
      <c r="G234" s="77"/>
      <c r="H234" s="75">
        <v>0</v>
      </c>
      <c r="I234" s="78">
        <f t="shared" si="16"/>
        <v>0</v>
      </c>
      <c r="M234" s="50">
        <v>120</v>
      </c>
    </row>
    <row r="235" spans="1:13" x14ac:dyDescent="0.15">
      <c r="A235" s="22">
        <v>20</v>
      </c>
      <c r="B235" s="23" t="s">
        <v>348</v>
      </c>
      <c r="C235" s="58" t="s">
        <v>667</v>
      </c>
      <c r="D235" s="44" t="s">
        <v>563</v>
      </c>
      <c r="E235" s="45">
        <f t="shared" si="15"/>
        <v>286</v>
      </c>
      <c r="F235" s="46">
        <f t="shared" si="12"/>
        <v>44</v>
      </c>
      <c r="G235" s="77"/>
      <c r="H235" s="75">
        <v>0</v>
      </c>
      <c r="I235" s="78">
        <f t="shared" si="16"/>
        <v>0</v>
      </c>
      <c r="M235" s="50">
        <v>220</v>
      </c>
    </row>
    <row r="236" spans="1:13" x14ac:dyDescent="0.15">
      <c r="A236" s="22">
        <v>21</v>
      </c>
      <c r="B236" s="23" t="s">
        <v>349</v>
      </c>
      <c r="C236" s="58" t="s">
        <v>666</v>
      </c>
      <c r="D236" s="44" t="s">
        <v>563</v>
      </c>
      <c r="E236" s="45">
        <f t="shared" si="15"/>
        <v>364</v>
      </c>
      <c r="F236" s="46">
        <f t="shared" si="12"/>
        <v>56</v>
      </c>
      <c r="G236" s="77"/>
      <c r="H236" s="75">
        <v>0</v>
      </c>
      <c r="I236" s="78">
        <f t="shared" si="16"/>
        <v>0</v>
      </c>
      <c r="M236" s="50">
        <v>280</v>
      </c>
    </row>
    <row r="237" spans="1:13" ht="33" x14ac:dyDescent="0.15">
      <c r="A237" s="22">
        <v>22</v>
      </c>
      <c r="B237" s="12" t="s">
        <v>350</v>
      </c>
      <c r="C237" s="58" t="s">
        <v>665</v>
      </c>
      <c r="D237" s="44" t="s">
        <v>563</v>
      </c>
      <c r="E237" s="45">
        <f t="shared" si="15"/>
        <v>92.3</v>
      </c>
      <c r="F237" s="46">
        <f t="shared" si="12"/>
        <v>14.2</v>
      </c>
      <c r="G237" s="77"/>
      <c r="H237" s="75">
        <v>0</v>
      </c>
      <c r="I237" s="78">
        <f t="shared" si="16"/>
        <v>0</v>
      </c>
      <c r="M237" s="50">
        <v>71</v>
      </c>
    </row>
    <row r="238" spans="1:13" x14ac:dyDescent="0.15">
      <c r="A238" s="22">
        <v>23</v>
      </c>
      <c r="B238" s="12" t="s">
        <v>351</v>
      </c>
      <c r="C238" s="58" t="s">
        <v>664</v>
      </c>
      <c r="D238" s="44" t="s">
        <v>563</v>
      </c>
      <c r="E238" s="45">
        <f t="shared" si="15"/>
        <v>119.60000000000001</v>
      </c>
      <c r="F238" s="46">
        <f t="shared" si="12"/>
        <v>18.400000000000002</v>
      </c>
      <c r="G238" s="77"/>
      <c r="H238" s="75">
        <v>0</v>
      </c>
      <c r="I238" s="78">
        <f t="shared" si="16"/>
        <v>0</v>
      </c>
      <c r="M238" s="50">
        <v>92</v>
      </c>
    </row>
    <row r="239" spans="1:13" x14ac:dyDescent="0.15">
      <c r="A239" s="22">
        <v>24</v>
      </c>
      <c r="B239" s="12" t="s">
        <v>352</v>
      </c>
      <c r="C239" s="58" t="s">
        <v>663</v>
      </c>
      <c r="D239" s="44" t="s">
        <v>563</v>
      </c>
      <c r="E239" s="45">
        <f t="shared" si="15"/>
        <v>119.60000000000001</v>
      </c>
      <c r="F239" s="46">
        <f t="shared" si="12"/>
        <v>18.400000000000002</v>
      </c>
      <c r="G239" s="77"/>
      <c r="H239" s="75">
        <v>0</v>
      </c>
      <c r="I239" s="78">
        <f t="shared" si="16"/>
        <v>0</v>
      </c>
      <c r="M239" s="50">
        <v>92</v>
      </c>
    </row>
    <row r="240" spans="1:13" ht="30" x14ac:dyDescent="0.15">
      <c r="A240" s="22">
        <v>25</v>
      </c>
      <c r="B240" s="12" t="s">
        <v>353</v>
      </c>
      <c r="C240" s="58" t="s">
        <v>662</v>
      </c>
      <c r="D240" s="44" t="s">
        <v>563</v>
      </c>
      <c r="E240" s="45">
        <f t="shared" si="15"/>
        <v>195</v>
      </c>
      <c r="F240" s="46">
        <f t="shared" si="12"/>
        <v>30</v>
      </c>
      <c r="G240" s="77"/>
      <c r="H240" s="75">
        <v>0</v>
      </c>
      <c r="I240" s="78">
        <f t="shared" si="16"/>
        <v>0</v>
      </c>
      <c r="M240" s="50">
        <v>150</v>
      </c>
    </row>
    <row r="241" spans="1:13" ht="30" x14ac:dyDescent="0.15">
      <c r="A241" s="22">
        <v>26</v>
      </c>
      <c r="B241" s="23" t="s">
        <v>354</v>
      </c>
      <c r="C241" s="58" t="s">
        <v>661</v>
      </c>
      <c r="D241" s="44" t="s">
        <v>563</v>
      </c>
      <c r="E241" s="45">
        <f t="shared" si="15"/>
        <v>182</v>
      </c>
      <c r="F241" s="46">
        <f t="shared" si="12"/>
        <v>28</v>
      </c>
      <c r="G241" s="77"/>
      <c r="H241" s="75">
        <v>0</v>
      </c>
      <c r="I241" s="78">
        <f t="shared" si="16"/>
        <v>0</v>
      </c>
      <c r="M241" s="50">
        <v>140</v>
      </c>
    </row>
    <row r="242" spans="1:13" x14ac:dyDescent="0.15">
      <c r="A242" s="22">
        <v>27</v>
      </c>
      <c r="B242" s="12" t="s">
        <v>355</v>
      </c>
      <c r="C242" s="59" t="s">
        <v>660</v>
      </c>
      <c r="D242" s="44" t="s">
        <v>563</v>
      </c>
      <c r="E242" s="45">
        <f t="shared" si="15"/>
        <v>104</v>
      </c>
      <c r="F242" s="46">
        <f t="shared" si="12"/>
        <v>16</v>
      </c>
      <c r="G242" s="77"/>
      <c r="H242" s="75">
        <v>0</v>
      </c>
      <c r="I242" s="78">
        <f t="shared" si="16"/>
        <v>0</v>
      </c>
      <c r="M242" s="50">
        <v>80</v>
      </c>
    </row>
    <row r="243" spans="1:13" x14ac:dyDescent="0.15">
      <c r="A243" s="22">
        <v>28</v>
      </c>
      <c r="B243" s="12" t="s">
        <v>356</v>
      </c>
      <c r="C243" s="59" t="s">
        <v>659</v>
      </c>
      <c r="D243" s="44" t="s">
        <v>563</v>
      </c>
      <c r="E243" s="45">
        <f t="shared" si="15"/>
        <v>117</v>
      </c>
      <c r="F243" s="46">
        <f t="shared" si="12"/>
        <v>18</v>
      </c>
      <c r="G243" s="77"/>
      <c r="H243" s="75">
        <v>0</v>
      </c>
      <c r="I243" s="78">
        <f t="shared" si="16"/>
        <v>0</v>
      </c>
      <c r="M243" s="50">
        <v>90</v>
      </c>
    </row>
    <row r="244" spans="1:13" x14ac:dyDescent="0.15">
      <c r="A244" s="22">
        <v>29</v>
      </c>
      <c r="B244" s="12" t="s">
        <v>357</v>
      </c>
      <c r="C244" s="59" t="s">
        <v>658</v>
      </c>
      <c r="D244" s="44" t="s">
        <v>563</v>
      </c>
      <c r="E244" s="45">
        <f t="shared" si="15"/>
        <v>117</v>
      </c>
      <c r="F244" s="46">
        <f t="shared" si="12"/>
        <v>18</v>
      </c>
      <c r="G244" s="77"/>
      <c r="H244" s="75">
        <v>0</v>
      </c>
      <c r="I244" s="78">
        <f t="shared" si="16"/>
        <v>0</v>
      </c>
      <c r="M244" s="50">
        <v>90</v>
      </c>
    </row>
    <row r="245" spans="1:13" x14ac:dyDescent="0.15">
      <c r="A245" s="22">
        <v>30</v>
      </c>
      <c r="B245" s="12" t="s">
        <v>358</v>
      </c>
      <c r="C245" s="59" t="s">
        <v>657</v>
      </c>
      <c r="D245" s="44" t="s">
        <v>563</v>
      </c>
      <c r="E245" s="45">
        <f t="shared" si="15"/>
        <v>104</v>
      </c>
      <c r="F245" s="46">
        <f t="shared" si="12"/>
        <v>16</v>
      </c>
      <c r="G245" s="77"/>
      <c r="H245" s="75">
        <v>0</v>
      </c>
      <c r="I245" s="78">
        <f t="shared" si="16"/>
        <v>0</v>
      </c>
      <c r="M245" s="50">
        <v>80</v>
      </c>
    </row>
    <row r="246" spans="1:13" x14ac:dyDescent="0.15">
      <c r="A246" s="22">
        <v>31</v>
      </c>
      <c r="B246" s="23" t="s">
        <v>359</v>
      </c>
      <c r="C246" s="58" t="s">
        <v>656</v>
      </c>
      <c r="D246" s="44" t="s">
        <v>563</v>
      </c>
      <c r="E246" s="45">
        <f t="shared" si="15"/>
        <v>624</v>
      </c>
      <c r="F246" s="46">
        <f t="shared" si="12"/>
        <v>96</v>
      </c>
      <c r="G246" s="77"/>
      <c r="H246" s="75">
        <v>0</v>
      </c>
      <c r="I246" s="78">
        <f t="shared" si="16"/>
        <v>0</v>
      </c>
      <c r="M246" s="50">
        <v>480</v>
      </c>
    </row>
    <row r="247" spans="1:13" x14ac:dyDescent="0.15">
      <c r="A247" s="22">
        <v>32</v>
      </c>
      <c r="B247" s="23" t="s">
        <v>360</v>
      </c>
      <c r="C247" s="58" t="s">
        <v>655</v>
      </c>
      <c r="D247" s="44" t="s">
        <v>563</v>
      </c>
      <c r="E247" s="45">
        <f t="shared" si="15"/>
        <v>468</v>
      </c>
      <c r="F247" s="46">
        <f t="shared" si="12"/>
        <v>72</v>
      </c>
      <c r="G247" s="77"/>
      <c r="H247" s="75">
        <v>0</v>
      </c>
      <c r="I247" s="78">
        <f t="shared" si="16"/>
        <v>0</v>
      </c>
      <c r="M247" s="50">
        <v>360</v>
      </c>
    </row>
    <row r="248" spans="1:13" ht="30" x14ac:dyDescent="0.15">
      <c r="A248" s="22">
        <v>33</v>
      </c>
      <c r="B248" s="23" t="s">
        <v>361</v>
      </c>
      <c r="C248" s="58" t="s">
        <v>654</v>
      </c>
      <c r="D248" s="44" t="s">
        <v>563</v>
      </c>
      <c r="E248" s="45">
        <f t="shared" ref="E248:E267" si="17">M248*1.3</f>
        <v>910</v>
      </c>
      <c r="F248" s="46">
        <f t="shared" si="12"/>
        <v>140</v>
      </c>
      <c r="G248" s="77"/>
      <c r="H248" s="75">
        <v>0</v>
      </c>
      <c r="I248" s="78">
        <f t="shared" si="16"/>
        <v>0</v>
      </c>
      <c r="M248" s="50">
        <v>700</v>
      </c>
    </row>
    <row r="249" spans="1:13" x14ac:dyDescent="0.15">
      <c r="A249" s="22">
        <v>34</v>
      </c>
      <c r="B249" s="12" t="s">
        <v>362</v>
      </c>
      <c r="C249" s="59" t="s">
        <v>653</v>
      </c>
      <c r="D249" s="44" t="s">
        <v>563</v>
      </c>
      <c r="E249" s="45">
        <f t="shared" si="17"/>
        <v>166.4</v>
      </c>
      <c r="F249" s="46">
        <f t="shared" si="12"/>
        <v>25.6</v>
      </c>
      <c r="G249" s="77"/>
      <c r="H249" s="75">
        <v>0</v>
      </c>
      <c r="I249" s="78">
        <f t="shared" si="16"/>
        <v>0</v>
      </c>
      <c r="M249" s="50">
        <v>128</v>
      </c>
    </row>
    <row r="250" spans="1:13" x14ac:dyDescent="0.15">
      <c r="A250" s="22">
        <v>35</v>
      </c>
      <c r="B250" s="23" t="s">
        <v>363</v>
      </c>
      <c r="C250" s="58" t="s">
        <v>652</v>
      </c>
      <c r="D250" s="44" t="s">
        <v>563</v>
      </c>
      <c r="E250" s="45">
        <f t="shared" si="17"/>
        <v>104</v>
      </c>
      <c r="F250" s="46">
        <f t="shared" si="12"/>
        <v>16</v>
      </c>
      <c r="G250" s="77"/>
      <c r="H250" s="75">
        <v>0</v>
      </c>
      <c r="I250" s="78">
        <f t="shared" si="16"/>
        <v>0</v>
      </c>
      <c r="M250" s="50">
        <v>80</v>
      </c>
    </row>
    <row r="251" spans="1:13" ht="46.5" x14ac:dyDescent="0.15">
      <c r="A251" s="22">
        <v>36</v>
      </c>
      <c r="B251" s="23" t="s">
        <v>364</v>
      </c>
      <c r="C251" s="58" t="s">
        <v>651</v>
      </c>
      <c r="D251" s="44" t="s">
        <v>563</v>
      </c>
      <c r="E251" s="45">
        <f t="shared" si="17"/>
        <v>156</v>
      </c>
      <c r="F251" s="46">
        <f t="shared" si="12"/>
        <v>24</v>
      </c>
      <c r="G251" s="77"/>
      <c r="H251" s="75">
        <v>0</v>
      </c>
      <c r="I251" s="78">
        <f t="shared" si="16"/>
        <v>0</v>
      </c>
      <c r="M251" s="50">
        <v>120</v>
      </c>
    </row>
    <row r="252" spans="1:13" ht="49.5" x14ac:dyDescent="0.15">
      <c r="A252" s="22">
        <v>39</v>
      </c>
      <c r="B252" s="23" t="s">
        <v>365</v>
      </c>
      <c r="C252" s="23" t="s">
        <v>650</v>
      </c>
      <c r="D252" s="44" t="s">
        <v>563</v>
      </c>
      <c r="E252" s="45">
        <f t="shared" si="17"/>
        <v>364</v>
      </c>
      <c r="F252" s="46">
        <f t="shared" si="12"/>
        <v>56</v>
      </c>
      <c r="G252" s="77"/>
      <c r="H252" s="75">
        <v>0</v>
      </c>
      <c r="I252" s="78">
        <f t="shared" si="16"/>
        <v>0</v>
      </c>
      <c r="M252" s="50">
        <v>280</v>
      </c>
    </row>
    <row r="253" spans="1:13" ht="49.5" x14ac:dyDescent="0.15">
      <c r="A253" s="22">
        <v>40</v>
      </c>
      <c r="B253" s="23" t="s">
        <v>366</v>
      </c>
      <c r="C253" s="58" t="s">
        <v>649</v>
      </c>
      <c r="D253" s="44" t="s">
        <v>563</v>
      </c>
      <c r="E253" s="45">
        <f t="shared" si="17"/>
        <v>338</v>
      </c>
      <c r="F253" s="46">
        <f t="shared" si="12"/>
        <v>52</v>
      </c>
      <c r="G253" s="77"/>
      <c r="H253" s="75">
        <v>0</v>
      </c>
      <c r="I253" s="78">
        <f t="shared" si="16"/>
        <v>0</v>
      </c>
      <c r="M253" s="50">
        <v>260</v>
      </c>
    </row>
    <row r="254" spans="1:13" x14ac:dyDescent="0.15">
      <c r="A254" s="22">
        <v>41</v>
      </c>
      <c r="B254" s="23" t="s">
        <v>367</v>
      </c>
      <c r="C254" s="23" t="s">
        <v>648</v>
      </c>
      <c r="D254" s="44" t="s">
        <v>563</v>
      </c>
      <c r="E254" s="45">
        <f t="shared" si="17"/>
        <v>78</v>
      </c>
      <c r="F254" s="46">
        <f t="shared" si="12"/>
        <v>12</v>
      </c>
      <c r="G254" s="77"/>
      <c r="H254" s="75">
        <v>0</v>
      </c>
      <c r="I254" s="78">
        <f t="shared" si="16"/>
        <v>0</v>
      </c>
      <c r="M254" s="50">
        <v>60</v>
      </c>
    </row>
    <row r="255" spans="1:13" ht="49.5" x14ac:dyDescent="0.15">
      <c r="A255" s="22">
        <v>42</v>
      </c>
      <c r="B255" s="23" t="s">
        <v>368</v>
      </c>
      <c r="C255" s="23" t="s">
        <v>647</v>
      </c>
      <c r="D255" s="44" t="s">
        <v>563</v>
      </c>
      <c r="E255" s="45">
        <f t="shared" si="17"/>
        <v>351</v>
      </c>
      <c r="F255" s="46">
        <f t="shared" si="12"/>
        <v>54</v>
      </c>
      <c r="G255" s="77"/>
      <c r="H255" s="75">
        <v>0</v>
      </c>
      <c r="I255" s="78">
        <f t="shared" si="16"/>
        <v>0</v>
      </c>
      <c r="M255" s="50">
        <v>270</v>
      </c>
    </row>
    <row r="256" spans="1:13" ht="33" x14ac:dyDescent="0.15">
      <c r="A256" s="22">
        <v>43</v>
      </c>
      <c r="B256" s="23" t="s">
        <v>369</v>
      </c>
      <c r="C256" s="23" t="s">
        <v>646</v>
      </c>
      <c r="D256" s="44" t="s">
        <v>563</v>
      </c>
      <c r="E256" s="45">
        <f t="shared" si="17"/>
        <v>114.4</v>
      </c>
      <c r="F256" s="46">
        <f t="shared" si="12"/>
        <v>17.600000000000001</v>
      </c>
      <c r="G256" s="77"/>
      <c r="H256" s="75">
        <v>0</v>
      </c>
      <c r="I256" s="78">
        <f t="shared" si="16"/>
        <v>0</v>
      </c>
      <c r="M256" s="50">
        <v>88</v>
      </c>
    </row>
    <row r="257" spans="1:13" x14ac:dyDescent="0.15">
      <c r="A257" s="22">
        <v>44</v>
      </c>
      <c r="B257" s="23" t="s">
        <v>370</v>
      </c>
      <c r="C257" s="58" t="s">
        <v>645</v>
      </c>
      <c r="D257" s="44" t="s">
        <v>563</v>
      </c>
      <c r="E257" s="45">
        <f t="shared" si="17"/>
        <v>234</v>
      </c>
      <c r="F257" s="46">
        <f t="shared" si="12"/>
        <v>36</v>
      </c>
      <c r="G257" s="77"/>
      <c r="H257" s="75">
        <v>0</v>
      </c>
      <c r="I257" s="78">
        <f t="shared" si="16"/>
        <v>0</v>
      </c>
      <c r="M257" s="50">
        <v>180</v>
      </c>
    </row>
    <row r="258" spans="1:13" ht="30" x14ac:dyDescent="0.15">
      <c r="A258" s="22">
        <v>45</v>
      </c>
      <c r="B258" s="12" t="s">
        <v>371</v>
      </c>
      <c r="C258" s="59" t="s">
        <v>644</v>
      </c>
      <c r="D258" s="44" t="s">
        <v>563</v>
      </c>
      <c r="E258" s="45">
        <f t="shared" si="17"/>
        <v>127.4</v>
      </c>
      <c r="F258" s="46">
        <f t="shared" si="12"/>
        <v>19.600000000000001</v>
      </c>
      <c r="G258" s="77"/>
      <c r="H258" s="75">
        <v>0</v>
      </c>
      <c r="I258" s="78">
        <f t="shared" si="16"/>
        <v>0</v>
      </c>
      <c r="M258" s="50">
        <v>98</v>
      </c>
    </row>
    <row r="259" spans="1:13" ht="33" x14ac:dyDescent="0.15">
      <c r="A259" s="22">
        <v>46</v>
      </c>
      <c r="B259" s="12" t="s">
        <v>372</v>
      </c>
      <c r="C259" s="12" t="s">
        <v>643</v>
      </c>
      <c r="D259" s="44" t="s">
        <v>563</v>
      </c>
      <c r="E259" s="45">
        <f t="shared" si="17"/>
        <v>88.4</v>
      </c>
      <c r="F259" s="46">
        <f t="shared" si="12"/>
        <v>13.600000000000001</v>
      </c>
      <c r="G259" s="77"/>
      <c r="H259" s="75">
        <v>0</v>
      </c>
      <c r="I259" s="78">
        <f t="shared" si="16"/>
        <v>0</v>
      </c>
      <c r="M259" s="50">
        <v>68</v>
      </c>
    </row>
    <row r="260" spans="1:13" ht="30" x14ac:dyDescent="0.15">
      <c r="A260" s="22">
        <v>47</v>
      </c>
      <c r="B260" s="12" t="s">
        <v>370</v>
      </c>
      <c r="C260" s="59" t="s">
        <v>642</v>
      </c>
      <c r="D260" s="44" t="s">
        <v>563</v>
      </c>
      <c r="E260" s="45">
        <f t="shared" si="17"/>
        <v>234</v>
      </c>
      <c r="F260" s="46">
        <f t="shared" si="12"/>
        <v>36</v>
      </c>
      <c r="G260" s="77"/>
      <c r="H260" s="75">
        <v>0</v>
      </c>
      <c r="I260" s="78">
        <f t="shared" si="16"/>
        <v>0</v>
      </c>
      <c r="M260" s="50">
        <v>180</v>
      </c>
    </row>
    <row r="261" spans="1:13" ht="30" x14ac:dyDescent="0.15">
      <c r="A261" s="22">
        <v>48</v>
      </c>
      <c r="B261" s="12" t="s">
        <v>373</v>
      </c>
      <c r="C261" s="59" t="s">
        <v>641</v>
      </c>
      <c r="D261" s="44" t="s">
        <v>563</v>
      </c>
      <c r="E261" s="45">
        <f t="shared" si="17"/>
        <v>182</v>
      </c>
      <c r="F261" s="46">
        <f t="shared" ref="F261:F319" si="18">E261/6.5</f>
        <v>28</v>
      </c>
      <c r="G261" s="77"/>
      <c r="H261" s="75">
        <v>0</v>
      </c>
      <c r="I261" s="78">
        <f t="shared" ref="I261:I319" si="19">F261*H261</f>
        <v>0</v>
      </c>
      <c r="M261" s="50">
        <v>140</v>
      </c>
    </row>
    <row r="262" spans="1:13" ht="49.5" x14ac:dyDescent="0.15">
      <c r="A262" s="22">
        <v>49</v>
      </c>
      <c r="B262" s="23" t="s">
        <v>374</v>
      </c>
      <c r="C262" s="58" t="s">
        <v>640</v>
      </c>
      <c r="D262" s="44" t="s">
        <v>563</v>
      </c>
      <c r="E262" s="45">
        <f t="shared" si="17"/>
        <v>65</v>
      </c>
      <c r="F262" s="46">
        <f t="shared" si="18"/>
        <v>10</v>
      </c>
      <c r="G262" s="77"/>
      <c r="H262" s="75">
        <v>0</v>
      </c>
      <c r="I262" s="78">
        <f t="shared" si="19"/>
        <v>0</v>
      </c>
      <c r="M262" s="50">
        <v>50</v>
      </c>
    </row>
    <row r="263" spans="1:13" ht="30" x14ac:dyDescent="0.15">
      <c r="A263" s="22">
        <v>50</v>
      </c>
      <c r="B263" s="23" t="s">
        <v>375</v>
      </c>
      <c r="C263" s="2" t="s">
        <v>639</v>
      </c>
      <c r="D263" s="44" t="s">
        <v>563</v>
      </c>
      <c r="E263" s="45">
        <f t="shared" si="17"/>
        <v>156</v>
      </c>
      <c r="F263" s="46">
        <f t="shared" si="18"/>
        <v>24</v>
      </c>
      <c r="G263" s="77"/>
      <c r="H263" s="75">
        <v>0</v>
      </c>
      <c r="I263" s="78">
        <f t="shared" si="19"/>
        <v>0</v>
      </c>
      <c r="M263" s="50">
        <v>120</v>
      </c>
    </row>
    <row r="264" spans="1:13" x14ac:dyDescent="0.15">
      <c r="A264" s="22">
        <v>51</v>
      </c>
      <c r="B264" s="23" t="s">
        <v>376</v>
      </c>
      <c r="C264" s="23" t="s">
        <v>638</v>
      </c>
      <c r="D264" s="44" t="s">
        <v>563</v>
      </c>
      <c r="E264" s="45">
        <f t="shared" si="17"/>
        <v>78</v>
      </c>
      <c r="F264" s="46">
        <f t="shared" si="18"/>
        <v>12</v>
      </c>
      <c r="G264" s="77"/>
      <c r="H264" s="75">
        <v>0</v>
      </c>
      <c r="I264" s="78">
        <f t="shared" si="19"/>
        <v>0</v>
      </c>
      <c r="M264" s="50">
        <v>60</v>
      </c>
    </row>
    <row r="265" spans="1:13" x14ac:dyDescent="0.15">
      <c r="A265" s="22">
        <v>52</v>
      </c>
      <c r="B265" s="23" t="s">
        <v>377</v>
      </c>
      <c r="C265" s="58" t="s">
        <v>637</v>
      </c>
      <c r="D265" s="44" t="s">
        <v>563</v>
      </c>
      <c r="E265" s="45">
        <f t="shared" si="17"/>
        <v>91</v>
      </c>
      <c r="F265" s="46">
        <f t="shared" si="18"/>
        <v>14</v>
      </c>
      <c r="G265" s="77"/>
      <c r="H265" s="75">
        <v>0</v>
      </c>
      <c r="I265" s="78">
        <f t="shared" si="19"/>
        <v>0</v>
      </c>
      <c r="M265" s="50">
        <v>70</v>
      </c>
    </row>
    <row r="266" spans="1:13" x14ac:dyDescent="0.15">
      <c r="A266" s="22">
        <v>53</v>
      </c>
      <c r="B266" s="23" t="s">
        <v>378</v>
      </c>
      <c r="C266" s="58" t="s">
        <v>636</v>
      </c>
      <c r="D266" s="44" t="s">
        <v>563</v>
      </c>
      <c r="E266" s="45">
        <f t="shared" si="17"/>
        <v>91</v>
      </c>
      <c r="F266" s="46">
        <f t="shared" si="18"/>
        <v>14</v>
      </c>
      <c r="G266" s="77"/>
      <c r="H266" s="75">
        <v>0</v>
      </c>
      <c r="I266" s="78">
        <f t="shared" si="19"/>
        <v>0</v>
      </c>
      <c r="M266" s="50">
        <v>70</v>
      </c>
    </row>
    <row r="267" spans="1:13" x14ac:dyDescent="0.15">
      <c r="A267" s="22">
        <v>54</v>
      </c>
      <c r="B267" s="23" t="s">
        <v>379</v>
      </c>
      <c r="C267" s="58" t="s">
        <v>635</v>
      </c>
      <c r="D267" s="44" t="s">
        <v>563</v>
      </c>
      <c r="E267" s="45">
        <f t="shared" si="17"/>
        <v>117</v>
      </c>
      <c r="F267" s="46">
        <f t="shared" si="18"/>
        <v>18</v>
      </c>
      <c r="G267" s="77"/>
      <c r="H267" s="75">
        <v>0</v>
      </c>
      <c r="I267" s="78">
        <f t="shared" si="19"/>
        <v>0</v>
      </c>
      <c r="M267" s="50">
        <v>90</v>
      </c>
    </row>
    <row r="268" spans="1:13" x14ac:dyDescent="0.15">
      <c r="A268" s="22">
        <v>55</v>
      </c>
      <c r="B268" s="23" t="s">
        <v>380</v>
      </c>
      <c r="C268" s="58" t="s">
        <v>634</v>
      </c>
      <c r="D268" s="44" t="s">
        <v>563</v>
      </c>
      <c r="E268" s="45">
        <f t="shared" ref="E268:E319" si="20">M268*1.3</f>
        <v>117</v>
      </c>
      <c r="F268" s="46">
        <f t="shared" si="18"/>
        <v>18</v>
      </c>
      <c r="G268" s="77"/>
      <c r="H268" s="75">
        <v>0</v>
      </c>
      <c r="I268" s="78">
        <f t="shared" si="19"/>
        <v>0</v>
      </c>
      <c r="M268" s="50">
        <v>90</v>
      </c>
    </row>
    <row r="269" spans="1:13" x14ac:dyDescent="0.15">
      <c r="A269" s="22">
        <v>56</v>
      </c>
      <c r="B269" s="23" t="s">
        <v>381</v>
      </c>
      <c r="C269" s="58" t="s">
        <v>633</v>
      </c>
      <c r="D269" s="44" t="s">
        <v>563</v>
      </c>
      <c r="E269" s="45">
        <f t="shared" si="20"/>
        <v>117</v>
      </c>
      <c r="F269" s="46">
        <f t="shared" si="18"/>
        <v>18</v>
      </c>
      <c r="G269" s="77"/>
      <c r="H269" s="75">
        <v>0</v>
      </c>
      <c r="I269" s="78">
        <f t="shared" si="19"/>
        <v>0</v>
      </c>
      <c r="M269" s="50">
        <v>90</v>
      </c>
    </row>
    <row r="270" spans="1:13" x14ac:dyDescent="0.15">
      <c r="A270" s="22">
        <v>57</v>
      </c>
      <c r="B270" s="23" t="s">
        <v>382</v>
      </c>
      <c r="C270" s="58" t="s">
        <v>632</v>
      </c>
      <c r="D270" s="44" t="s">
        <v>563</v>
      </c>
      <c r="E270" s="45">
        <f t="shared" si="20"/>
        <v>117</v>
      </c>
      <c r="F270" s="46">
        <f t="shared" si="18"/>
        <v>18</v>
      </c>
      <c r="G270" s="77"/>
      <c r="H270" s="75">
        <v>0</v>
      </c>
      <c r="I270" s="78">
        <f t="shared" si="19"/>
        <v>0</v>
      </c>
      <c r="M270" s="50">
        <v>90</v>
      </c>
    </row>
    <row r="271" spans="1:13" x14ac:dyDescent="0.15">
      <c r="A271" s="22">
        <v>58</v>
      </c>
      <c r="B271" s="23" t="s">
        <v>383</v>
      </c>
      <c r="C271" s="58" t="s">
        <v>631</v>
      </c>
      <c r="D271" s="44" t="s">
        <v>563</v>
      </c>
      <c r="E271" s="45">
        <f t="shared" si="20"/>
        <v>117</v>
      </c>
      <c r="F271" s="46">
        <f t="shared" si="18"/>
        <v>18</v>
      </c>
      <c r="G271" s="77"/>
      <c r="H271" s="75">
        <v>0</v>
      </c>
      <c r="I271" s="78">
        <f t="shared" si="19"/>
        <v>0</v>
      </c>
      <c r="M271" s="50">
        <v>90</v>
      </c>
    </row>
    <row r="272" spans="1:13" x14ac:dyDescent="0.15">
      <c r="A272" s="22">
        <v>59</v>
      </c>
      <c r="B272" s="23" t="s">
        <v>384</v>
      </c>
      <c r="C272" s="58" t="s">
        <v>630</v>
      </c>
      <c r="D272" s="44" t="s">
        <v>563</v>
      </c>
      <c r="E272" s="45">
        <f t="shared" si="20"/>
        <v>117</v>
      </c>
      <c r="F272" s="46">
        <f t="shared" si="18"/>
        <v>18</v>
      </c>
      <c r="G272" s="77"/>
      <c r="H272" s="75">
        <v>0</v>
      </c>
      <c r="I272" s="78">
        <f t="shared" si="19"/>
        <v>0</v>
      </c>
      <c r="M272" s="50">
        <v>90</v>
      </c>
    </row>
    <row r="273" spans="1:13" ht="33" x14ac:dyDescent="0.15">
      <c r="A273" s="22">
        <v>60</v>
      </c>
      <c r="B273" s="23" t="s">
        <v>385</v>
      </c>
      <c r="C273" s="58" t="s">
        <v>628</v>
      </c>
      <c r="D273" s="44" t="s">
        <v>563</v>
      </c>
      <c r="E273" s="45">
        <f t="shared" si="20"/>
        <v>117</v>
      </c>
      <c r="F273" s="46">
        <f t="shared" si="18"/>
        <v>18</v>
      </c>
      <c r="G273" s="77"/>
      <c r="H273" s="75">
        <v>0</v>
      </c>
      <c r="I273" s="78">
        <f t="shared" si="19"/>
        <v>0</v>
      </c>
      <c r="M273" s="50">
        <v>90</v>
      </c>
    </row>
    <row r="274" spans="1:13" x14ac:dyDescent="0.15">
      <c r="A274" s="22">
        <v>61</v>
      </c>
      <c r="B274" s="23" t="s">
        <v>386</v>
      </c>
      <c r="C274" s="58" t="s">
        <v>629</v>
      </c>
      <c r="D274" s="44" t="s">
        <v>563</v>
      </c>
      <c r="E274" s="45">
        <f t="shared" si="20"/>
        <v>117</v>
      </c>
      <c r="F274" s="46">
        <f t="shared" si="18"/>
        <v>18</v>
      </c>
      <c r="G274" s="77"/>
      <c r="H274" s="75">
        <v>0</v>
      </c>
      <c r="I274" s="78">
        <f t="shared" si="19"/>
        <v>0</v>
      </c>
      <c r="M274" s="50">
        <v>90</v>
      </c>
    </row>
    <row r="275" spans="1:13" x14ac:dyDescent="0.15">
      <c r="A275" s="22">
        <v>62</v>
      </c>
      <c r="B275" s="23" t="s">
        <v>387</v>
      </c>
      <c r="C275" s="58" t="s">
        <v>627</v>
      </c>
      <c r="D275" s="44" t="s">
        <v>563</v>
      </c>
      <c r="E275" s="45">
        <f t="shared" si="20"/>
        <v>117</v>
      </c>
      <c r="F275" s="46">
        <f t="shared" si="18"/>
        <v>18</v>
      </c>
      <c r="G275" s="77"/>
      <c r="H275" s="75">
        <v>0</v>
      </c>
      <c r="I275" s="78">
        <f t="shared" si="19"/>
        <v>0</v>
      </c>
      <c r="M275" s="50">
        <v>90</v>
      </c>
    </row>
    <row r="276" spans="1:13" x14ac:dyDescent="0.15">
      <c r="A276" s="22">
        <v>63</v>
      </c>
      <c r="B276" s="23" t="s">
        <v>388</v>
      </c>
      <c r="C276" s="58" t="s">
        <v>626</v>
      </c>
      <c r="D276" s="44" t="s">
        <v>563</v>
      </c>
      <c r="E276" s="45">
        <f t="shared" si="20"/>
        <v>117</v>
      </c>
      <c r="F276" s="46">
        <f t="shared" si="18"/>
        <v>18</v>
      </c>
      <c r="G276" s="77"/>
      <c r="H276" s="75">
        <v>0</v>
      </c>
      <c r="I276" s="78">
        <f t="shared" si="19"/>
        <v>0</v>
      </c>
      <c r="M276" s="50">
        <v>90</v>
      </c>
    </row>
    <row r="277" spans="1:13" x14ac:dyDescent="0.15">
      <c r="A277" s="22">
        <v>64</v>
      </c>
      <c r="B277" s="23" t="s">
        <v>389</v>
      </c>
      <c r="C277" s="58" t="s">
        <v>625</v>
      </c>
      <c r="D277" s="44" t="s">
        <v>563</v>
      </c>
      <c r="E277" s="45">
        <f t="shared" si="20"/>
        <v>117</v>
      </c>
      <c r="F277" s="46">
        <f t="shared" si="18"/>
        <v>18</v>
      </c>
      <c r="G277" s="77"/>
      <c r="H277" s="75">
        <v>0</v>
      </c>
      <c r="I277" s="78">
        <f t="shared" si="19"/>
        <v>0</v>
      </c>
      <c r="M277" s="50">
        <v>90</v>
      </c>
    </row>
    <row r="278" spans="1:13" x14ac:dyDescent="0.15">
      <c r="A278" s="22">
        <v>65</v>
      </c>
      <c r="B278" s="23" t="s">
        <v>390</v>
      </c>
      <c r="C278" s="58" t="s">
        <v>624</v>
      </c>
      <c r="D278" s="44" t="s">
        <v>563</v>
      </c>
      <c r="E278" s="45">
        <f t="shared" si="20"/>
        <v>117</v>
      </c>
      <c r="F278" s="46">
        <f t="shared" si="18"/>
        <v>18</v>
      </c>
      <c r="G278" s="77"/>
      <c r="H278" s="75">
        <v>0</v>
      </c>
      <c r="I278" s="78">
        <f t="shared" si="19"/>
        <v>0</v>
      </c>
      <c r="M278" s="50">
        <v>90</v>
      </c>
    </row>
    <row r="279" spans="1:13" x14ac:dyDescent="0.15">
      <c r="A279" s="22">
        <v>66</v>
      </c>
      <c r="B279" s="23" t="s">
        <v>391</v>
      </c>
      <c r="C279" s="58" t="s">
        <v>623</v>
      </c>
      <c r="D279" s="44" t="s">
        <v>563</v>
      </c>
      <c r="E279" s="45">
        <f t="shared" si="20"/>
        <v>117</v>
      </c>
      <c r="F279" s="46">
        <f t="shared" si="18"/>
        <v>18</v>
      </c>
      <c r="G279" s="77"/>
      <c r="H279" s="75">
        <v>0</v>
      </c>
      <c r="I279" s="78">
        <f t="shared" si="19"/>
        <v>0</v>
      </c>
      <c r="M279" s="50">
        <v>90</v>
      </c>
    </row>
    <row r="280" spans="1:13" ht="30" x14ac:dyDescent="0.15">
      <c r="A280" s="22">
        <v>67</v>
      </c>
      <c r="B280" s="23" t="s">
        <v>392</v>
      </c>
      <c r="C280" s="58" t="s">
        <v>622</v>
      </c>
      <c r="D280" s="44" t="s">
        <v>563</v>
      </c>
      <c r="E280" s="45">
        <f t="shared" si="20"/>
        <v>117</v>
      </c>
      <c r="F280" s="46">
        <f t="shared" si="18"/>
        <v>18</v>
      </c>
      <c r="G280" s="77"/>
      <c r="H280" s="75">
        <v>0</v>
      </c>
      <c r="I280" s="78">
        <f t="shared" si="19"/>
        <v>0</v>
      </c>
      <c r="M280" s="50">
        <v>90</v>
      </c>
    </row>
    <row r="281" spans="1:13" x14ac:dyDescent="0.15">
      <c r="A281" s="22">
        <v>68</v>
      </c>
      <c r="B281" s="23" t="s">
        <v>393</v>
      </c>
      <c r="C281" s="58" t="s">
        <v>621</v>
      </c>
      <c r="D281" s="44" t="s">
        <v>563</v>
      </c>
      <c r="E281" s="45">
        <f t="shared" si="20"/>
        <v>117</v>
      </c>
      <c r="F281" s="46">
        <f t="shared" si="18"/>
        <v>18</v>
      </c>
      <c r="G281" s="77"/>
      <c r="H281" s="75">
        <v>0</v>
      </c>
      <c r="I281" s="78">
        <f t="shared" si="19"/>
        <v>0</v>
      </c>
      <c r="M281" s="50">
        <v>90</v>
      </c>
    </row>
    <row r="282" spans="1:13" x14ac:dyDescent="0.15">
      <c r="A282" s="22">
        <v>69</v>
      </c>
      <c r="B282" s="23" t="s">
        <v>394</v>
      </c>
      <c r="C282" s="58" t="s">
        <v>620</v>
      </c>
      <c r="D282" s="44" t="s">
        <v>563</v>
      </c>
      <c r="E282" s="45">
        <f t="shared" si="20"/>
        <v>52</v>
      </c>
      <c r="F282" s="46">
        <f t="shared" si="18"/>
        <v>8</v>
      </c>
      <c r="G282" s="77"/>
      <c r="H282" s="75">
        <v>0</v>
      </c>
      <c r="I282" s="78">
        <f t="shared" si="19"/>
        <v>0</v>
      </c>
      <c r="M282" s="50">
        <v>40</v>
      </c>
    </row>
    <row r="283" spans="1:13" ht="30" x14ac:dyDescent="0.15">
      <c r="A283" s="22">
        <v>70</v>
      </c>
      <c r="B283" s="23" t="s">
        <v>395</v>
      </c>
      <c r="C283" s="58" t="s">
        <v>619</v>
      </c>
      <c r="D283" s="44" t="s">
        <v>563</v>
      </c>
      <c r="E283" s="45">
        <f t="shared" si="20"/>
        <v>97.5</v>
      </c>
      <c r="F283" s="46">
        <f t="shared" si="18"/>
        <v>15</v>
      </c>
      <c r="G283" s="77"/>
      <c r="H283" s="75">
        <v>0</v>
      </c>
      <c r="I283" s="78">
        <f t="shared" si="19"/>
        <v>0</v>
      </c>
      <c r="M283" s="50">
        <v>75</v>
      </c>
    </row>
    <row r="284" spans="1:13" ht="49.5" x14ac:dyDescent="0.15">
      <c r="A284" s="22">
        <v>71</v>
      </c>
      <c r="B284" s="23" t="s">
        <v>396</v>
      </c>
      <c r="C284" s="58" t="s">
        <v>618</v>
      </c>
      <c r="D284" s="44" t="s">
        <v>563</v>
      </c>
      <c r="E284" s="45">
        <f t="shared" si="20"/>
        <v>97.5</v>
      </c>
      <c r="F284" s="46">
        <f t="shared" si="18"/>
        <v>15</v>
      </c>
      <c r="G284" s="77"/>
      <c r="H284" s="75">
        <v>0</v>
      </c>
      <c r="I284" s="78">
        <f t="shared" si="19"/>
        <v>0</v>
      </c>
      <c r="M284" s="50">
        <v>75</v>
      </c>
    </row>
    <row r="285" spans="1:13" ht="33" x14ac:dyDescent="0.15">
      <c r="A285" s="22">
        <v>72</v>
      </c>
      <c r="B285" s="12" t="s">
        <v>397</v>
      </c>
      <c r="C285" s="59" t="s">
        <v>617</v>
      </c>
      <c r="D285" s="44" t="s">
        <v>563</v>
      </c>
      <c r="E285" s="45">
        <f t="shared" si="20"/>
        <v>97.5</v>
      </c>
      <c r="F285" s="46">
        <f t="shared" si="18"/>
        <v>15</v>
      </c>
      <c r="G285" s="77"/>
      <c r="H285" s="75">
        <v>0</v>
      </c>
      <c r="I285" s="78">
        <f t="shared" si="19"/>
        <v>0</v>
      </c>
      <c r="M285" s="50">
        <v>75</v>
      </c>
    </row>
    <row r="286" spans="1:13" ht="33" x14ac:dyDescent="0.15">
      <c r="A286" s="22">
        <v>73</v>
      </c>
      <c r="B286" s="12" t="s">
        <v>398</v>
      </c>
      <c r="C286" s="59" t="s">
        <v>616</v>
      </c>
      <c r="D286" s="44" t="s">
        <v>563</v>
      </c>
      <c r="E286" s="45">
        <f t="shared" si="20"/>
        <v>97.5</v>
      </c>
      <c r="F286" s="46">
        <f t="shared" si="18"/>
        <v>15</v>
      </c>
      <c r="G286" s="77"/>
      <c r="H286" s="75">
        <v>0</v>
      </c>
      <c r="I286" s="78">
        <f t="shared" si="19"/>
        <v>0</v>
      </c>
      <c r="M286" s="50">
        <v>75</v>
      </c>
    </row>
    <row r="287" spans="1:13" x14ac:dyDescent="0.15">
      <c r="A287" s="22">
        <v>74</v>
      </c>
      <c r="B287" s="12" t="s">
        <v>399</v>
      </c>
      <c r="C287" s="59" t="s">
        <v>615</v>
      </c>
      <c r="D287" s="44" t="s">
        <v>563</v>
      </c>
      <c r="E287" s="45">
        <f t="shared" si="20"/>
        <v>97.5</v>
      </c>
      <c r="F287" s="46">
        <f t="shared" si="18"/>
        <v>15</v>
      </c>
      <c r="G287" s="77"/>
      <c r="H287" s="75">
        <v>0</v>
      </c>
      <c r="I287" s="78">
        <f t="shared" si="19"/>
        <v>0</v>
      </c>
      <c r="M287" s="50">
        <v>75</v>
      </c>
    </row>
    <row r="288" spans="1:13" ht="33" x14ac:dyDescent="0.15">
      <c r="A288" s="22">
        <v>75</v>
      </c>
      <c r="B288" s="23" t="s">
        <v>400</v>
      </c>
      <c r="C288" s="23" t="s">
        <v>614</v>
      </c>
      <c r="D288" s="44" t="s">
        <v>563</v>
      </c>
      <c r="E288" s="45">
        <f t="shared" si="20"/>
        <v>104</v>
      </c>
      <c r="F288" s="46">
        <f t="shared" si="18"/>
        <v>16</v>
      </c>
      <c r="G288" s="77"/>
      <c r="H288" s="75">
        <v>0</v>
      </c>
      <c r="I288" s="78">
        <f t="shared" si="19"/>
        <v>0</v>
      </c>
      <c r="M288" s="50">
        <v>80</v>
      </c>
    </row>
    <row r="289" spans="1:13" x14ac:dyDescent="0.15">
      <c r="A289" s="22">
        <v>76</v>
      </c>
      <c r="B289" s="23" t="s">
        <v>401</v>
      </c>
      <c r="C289" s="58" t="s">
        <v>613</v>
      </c>
      <c r="D289" s="44" t="s">
        <v>563</v>
      </c>
      <c r="E289" s="45">
        <f t="shared" si="20"/>
        <v>10.4</v>
      </c>
      <c r="F289" s="46">
        <f t="shared" si="18"/>
        <v>1.6</v>
      </c>
      <c r="G289" s="77"/>
      <c r="H289" s="75">
        <v>0</v>
      </c>
      <c r="I289" s="78">
        <f t="shared" si="19"/>
        <v>0</v>
      </c>
      <c r="M289" s="50">
        <v>8</v>
      </c>
    </row>
    <row r="290" spans="1:13" x14ac:dyDescent="0.15">
      <c r="A290" s="22">
        <v>77</v>
      </c>
      <c r="B290" s="23" t="s">
        <v>402</v>
      </c>
      <c r="C290" s="58" t="s">
        <v>612</v>
      </c>
      <c r="D290" s="44" t="s">
        <v>563</v>
      </c>
      <c r="E290" s="45">
        <f t="shared" si="20"/>
        <v>104</v>
      </c>
      <c r="F290" s="46">
        <f t="shared" si="18"/>
        <v>16</v>
      </c>
      <c r="G290" s="77"/>
      <c r="H290" s="75">
        <v>0</v>
      </c>
      <c r="I290" s="78">
        <f t="shared" si="19"/>
        <v>0</v>
      </c>
      <c r="M290" s="50">
        <v>80</v>
      </c>
    </row>
    <row r="291" spans="1:13" ht="30" x14ac:dyDescent="0.15">
      <c r="A291" s="22">
        <v>78</v>
      </c>
      <c r="B291" s="23" t="s">
        <v>403</v>
      </c>
      <c r="C291" s="58" t="s">
        <v>611</v>
      </c>
      <c r="D291" s="44"/>
      <c r="E291" s="45">
        <f t="shared" si="20"/>
        <v>104</v>
      </c>
      <c r="F291" s="46">
        <f t="shared" si="18"/>
        <v>16</v>
      </c>
      <c r="G291" s="77"/>
      <c r="H291" s="75">
        <v>0</v>
      </c>
      <c r="I291" s="78">
        <f t="shared" si="19"/>
        <v>0</v>
      </c>
      <c r="M291" s="50">
        <v>80</v>
      </c>
    </row>
    <row r="292" spans="1:13" ht="33" x14ac:dyDescent="0.15">
      <c r="A292" s="22">
        <v>79</v>
      </c>
      <c r="B292" s="23" t="s">
        <v>404</v>
      </c>
      <c r="C292" s="58" t="s">
        <v>610</v>
      </c>
      <c r="D292" s="44"/>
      <c r="E292" s="45">
        <f t="shared" si="20"/>
        <v>130</v>
      </c>
      <c r="F292" s="46">
        <f t="shared" si="18"/>
        <v>20</v>
      </c>
      <c r="G292" s="77"/>
      <c r="H292" s="75">
        <v>0</v>
      </c>
      <c r="I292" s="78">
        <f t="shared" si="19"/>
        <v>0</v>
      </c>
      <c r="M292" s="50">
        <v>100</v>
      </c>
    </row>
    <row r="293" spans="1:13" x14ac:dyDescent="0.15">
      <c r="A293" s="30"/>
      <c r="B293" s="31"/>
      <c r="C293" s="32"/>
      <c r="D293" s="31"/>
      <c r="E293" s="45"/>
      <c r="F293" s="46"/>
      <c r="G293" s="77"/>
      <c r="H293" s="75"/>
      <c r="I293" s="78">
        <f>SUM(I216:I292)</f>
        <v>0</v>
      </c>
    </row>
    <row r="294" spans="1:13" x14ac:dyDescent="0.15">
      <c r="A294" s="86" t="s">
        <v>680</v>
      </c>
      <c r="B294" s="87"/>
      <c r="C294" s="87"/>
      <c r="D294" s="87"/>
      <c r="E294" s="62"/>
      <c r="F294" s="61"/>
      <c r="G294" s="79"/>
      <c r="H294" s="75"/>
      <c r="I294" s="78"/>
    </row>
    <row r="295" spans="1:13" x14ac:dyDescent="0.15">
      <c r="A295" s="24">
        <v>1</v>
      </c>
      <c r="B295" s="106" t="s">
        <v>564</v>
      </c>
      <c r="C295" s="106"/>
      <c r="D295" s="28"/>
      <c r="E295" s="45">
        <f t="shared" si="20"/>
        <v>39</v>
      </c>
      <c r="F295" s="46">
        <f t="shared" si="18"/>
        <v>6</v>
      </c>
      <c r="G295" s="77"/>
      <c r="H295" s="75">
        <v>0</v>
      </c>
      <c r="I295" s="78">
        <f t="shared" si="19"/>
        <v>0</v>
      </c>
      <c r="M295" s="51">
        <v>30</v>
      </c>
    </row>
    <row r="296" spans="1:13" x14ac:dyDescent="0.15">
      <c r="A296" s="24">
        <v>2</v>
      </c>
      <c r="B296" s="106" t="s">
        <v>565</v>
      </c>
      <c r="C296" s="106"/>
      <c r="D296" s="28"/>
      <c r="E296" s="45">
        <f t="shared" si="20"/>
        <v>58.5</v>
      </c>
      <c r="F296" s="46">
        <f t="shared" si="18"/>
        <v>9</v>
      </c>
      <c r="G296" s="77"/>
      <c r="H296" s="75">
        <v>0</v>
      </c>
      <c r="I296" s="78">
        <f t="shared" si="19"/>
        <v>0</v>
      </c>
      <c r="M296" s="51">
        <v>45</v>
      </c>
    </row>
    <row r="297" spans="1:13" x14ac:dyDescent="0.15">
      <c r="A297" s="24">
        <v>3</v>
      </c>
      <c r="B297" s="106" t="s">
        <v>566</v>
      </c>
      <c r="C297" s="106"/>
      <c r="D297" s="28"/>
      <c r="E297" s="45">
        <f t="shared" si="20"/>
        <v>39</v>
      </c>
      <c r="F297" s="46">
        <f t="shared" si="18"/>
        <v>6</v>
      </c>
      <c r="G297" s="77"/>
      <c r="H297" s="75">
        <v>0</v>
      </c>
      <c r="I297" s="78">
        <f t="shared" si="19"/>
        <v>0</v>
      </c>
      <c r="M297" s="51">
        <v>30</v>
      </c>
    </row>
    <row r="298" spans="1:13" x14ac:dyDescent="0.15">
      <c r="A298" s="24">
        <v>4</v>
      </c>
      <c r="B298" s="106" t="s">
        <v>567</v>
      </c>
      <c r="C298" s="106"/>
      <c r="D298" s="28"/>
      <c r="E298" s="45">
        <f t="shared" si="20"/>
        <v>58.5</v>
      </c>
      <c r="F298" s="46">
        <f t="shared" si="18"/>
        <v>9</v>
      </c>
      <c r="G298" s="77"/>
      <c r="H298" s="75">
        <v>0</v>
      </c>
      <c r="I298" s="78">
        <f t="shared" si="19"/>
        <v>0</v>
      </c>
      <c r="M298" s="51">
        <v>45</v>
      </c>
    </row>
    <row r="299" spans="1:13" x14ac:dyDescent="0.15">
      <c r="A299" s="24">
        <v>5</v>
      </c>
      <c r="B299" s="110" t="s">
        <v>580</v>
      </c>
      <c r="C299" s="111"/>
      <c r="D299" s="28"/>
      <c r="E299" s="45">
        <f t="shared" si="20"/>
        <v>143</v>
      </c>
      <c r="F299" s="46">
        <f t="shared" si="18"/>
        <v>22</v>
      </c>
      <c r="G299" s="77"/>
      <c r="H299" s="75">
        <v>0</v>
      </c>
      <c r="I299" s="78">
        <f t="shared" si="19"/>
        <v>0</v>
      </c>
      <c r="M299" s="51">
        <v>110</v>
      </c>
    </row>
    <row r="300" spans="1:13" ht="17.25" x14ac:dyDescent="0.15">
      <c r="A300" s="24">
        <v>6</v>
      </c>
      <c r="B300" s="115" t="s">
        <v>599</v>
      </c>
      <c r="C300" s="116"/>
      <c r="D300" s="28"/>
      <c r="E300" s="45">
        <f t="shared" si="20"/>
        <v>84.5</v>
      </c>
      <c r="F300" s="46">
        <f t="shared" si="18"/>
        <v>13</v>
      </c>
      <c r="G300" s="77"/>
      <c r="H300" s="75">
        <v>0</v>
      </c>
      <c r="I300" s="78">
        <f t="shared" si="19"/>
        <v>0</v>
      </c>
      <c r="M300" s="51">
        <v>65</v>
      </c>
    </row>
    <row r="301" spans="1:13" ht="17.25" x14ac:dyDescent="0.15">
      <c r="A301" s="24">
        <v>7</v>
      </c>
      <c r="B301" s="115" t="s">
        <v>600</v>
      </c>
      <c r="C301" s="116"/>
      <c r="D301" s="28"/>
      <c r="E301" s="45">
        <f t="shared" si="20"/>
        <v>84.5</v>
      </c>
      <c r="F301" s="46">
        <f t="shared" si="18"/>
        <v>13</v>
      </c>
      <c r="G301" s="77"/>
      <c r="H301" s="75">
        <v>0</v>
      </c>
      <c r="I301" s="78">
        <f t="shared" si="19"/>
        <v>0</v>
      </c>
      <c r="M301" s="51">
        <v>65</v>
      </c>
    </row>
    <row r="302" spans="1:13" ht="17.25" x14ac:dyDescent="0.15">
      <c r="A302" s="24">
        <v>8</v>
      </c>
      <c r="B302" s="115" t="s">
        <v>601</v>
      </c>
      <c r="C302" s="116"/>
      <c r="D302" s="28"/>
      <c r="E302" s="45">
        <f t="shared" si="20"/>
        <v>84.5</v>
      </c>
      <c r="F302" s="46">
        <f t="shared" si="18"/>
        <v>13</v>
      </c>
      <c r="G302" s="77"/>
      <c r="H302" s="75">
        <v>0</v>
      </c>
      <c r="I302" s="78">
        <f t="shared" si="19"/>
        <v>0</v>
      </c>
      <c r="M302" s="51">
        <v>65</v>
      </c>
    </row>
    <row r="303" spans="1:13" ht="17.25" x14ac:dyDescent="0.15">
      <c r="A303" s="24">
        <v>9</v>
      </c>
      <c r="B303" s="115" t="s">
        <v>602</v>
      </c>
      <c r="C303" s="116"/>
      <c r="D303" s="28"/>
      <c r="E303" s="45">
        <f t="shared" si="20"/>
        <v>84.5</v>
      </c>
      <c r="F303" s="46">
        <f t="shared" si="18"/>
        <v>13</v>
      </c>
      <c r="G303" s="77"/>
      <c r="H303" s="75">
        <v>0</v>
      </c>
      <c r="I303" s="78">
        <f t="shared" si="19"/>
        <v>0</v>
      </c>
      <c r="M303" s="51">
        <v>65</v>
      </c>
    </row>
    <row r="304" spans="1:13" ht="17.25" x14ac:dyDescent="0.15">
      <c r="A304" s="24">
        <v>10</v>
      </c>
      <c r="B304" s="117" t="s">
        <v>568</v>
      </c>
      <c r="C304" s="118"/>
      <c r="D304" s="28"/>
      <c r="E304" s="45">
        <f t="shared" si="20"/>
        <v>84.5</v>
      </c>
      <c r="F304" s="46">
        <f t="shared" si="18"/>
        <v>13</v>
      </c>
      <c r="G304" s="77"/>
      <c r="H304" s="75">
        <v>0</v>
      </c>
      <c r="I304" s="78">
        <f t="shared" si="19"/>
        <v>0</v>
      </c>
      <c r="M304" s="51">
        <v>65</v>
      </c>
    </row>
    <row r="305" spans="1:13" x14ac:dyDescent="0.15">
      <c r="A305" s="24">
        <v>11</v>
      </c>
      <c r="B305" s="114" t="s">
        <v>569</v>
      </c>
      <c r="C305" s="114"/>
      <c r="D305" s="28"/>
      <c r="E305" s="45">
        <f t="shared" si="20"/>
        <v>78</v>
      </c>
      <c r="F305" s="46">
        <f t="shared" si="18"/>
        <v>12</v>
      </c>
      <c r="G305" s="77"/>
      <c r="H305" s="75">
        <v>0</v>
      </c>
      <c r="I305" s="78">
        <f t="shared" si="19"/>
        <v>0</v>
      </c>
      <c r="M305" s="51">
        <v>60</v>
      </c>
    </row>
    <row r="306" spans="1:13" x14ac:dyDescent="0.15">
      <c r="A306" s="24">
        <v>12</v>
      </c>
      <c r="B306" s="112" t="s">
        <v>603</v>
      </c>
      <c r="C306" s="113"/>
      <c r="D306" s="28"/>
      <c r="E306" s="45">
        <f t="shared" si="20"/>
        <v>58.5</v>
      </c>
      <c r="F306" s="46">
        <f t="shared" si="18"/>
        <v>9</v>
      </c>
      <c r="G306" s="77"/>
      <c r="H306" s="75">
        <v>0</v>
      </c>
      <c r="I306" s="78">
        <f t="shared" si="19"/>
        <v>0</v>
      </c>
      <c r="M306" s="51">
        <v>45</v>
      </c>
    </row>
    <row r="307" spans="1:13" x14ac:dyDescent="0.15">
      <c r="A307" s="24">
        <v>13</v>
      </c>
      <c r="B307" s="114" t="s">
        <v>570</v>
      </c>
      <c r="C307" s="114"/>
      <c r="D307" s="28"/>
      <c r="E307" s="45">
        <f t="shared" si="20"/>
        <v>58.5</v>
      </c>
      <c r="F307" s="46">
        <f t="shared" si="18"/>
        <v>9</v>
      </c>
      <c r="G307" s="77"/>
      <c r="H307" s="75">
        <v>0</v>
      </c>
      <c r="I307" s="78">
        <f t="shared" si="19"/>
        <v>0</v>
      </c>
      <c r="M307" s="51">
        <v>45</v>
      </c>
    </row>
    <row r="308" spans="1:13" x14ac:dyDescent="0.15">
      <c r="A308" s="24">
        <v>14</v>
      </c>
      <c r="B308" s="106" t="s">
        <v>571</v>
      </c>
      <c r="C308" s="106"/>
      <c r="D308" s="28"/>
      <c r="E308" s="45">
        <f t="shared" si="20"/>
        <v>58.5</v>
      </c>
      <c r="F308" s="46">
        <f t="shared" si="18"/>
        <v>9</v>
      </c>
      <c r="G308" s="77"/>
      <c r="H308" s="75">
        <v>0</v>
      </c>
      <c r="I308" s="78">
        <f t="shared" si="19"/>
        <v>0</v>
      </c>
      <c r="M308" s="51">
        <v>45</v>
      </c>
    </row>
    <row r="309" spans="1:13" x14ac:dyDescent="0.15">
      <c r="A309" s="24">
        <v>15</v>
      </c>
      <c r="B309" s="110" t="s">
        <v>604</v>
      </c>
      <c r="C309" s="111"/>
      <c r="D309" s="28"/>
      <c r="E309" s="45">
        <f t="shared" si="20"/>
        <v>58.5</v>
      </c>
      <c r="F309" s="46">
        <f t="shared" si="18"/>
        <v>9</v>
      </c>
      <c r="G309" s="77"/>
      <c r="H309" s="75">
        <v>0</v>
      </c>
      <c r="I309" s="78">
        <f t="shared" si="19"/>
        <v>0</v>
      </c>
      <c r="M309" s="51">
        <v>45</v>
      </c>
    </row>
    <row r="310" spans="1:13" x14ac:dyDescent="0.15">
      <c r="A310" s="24">
        <v>15</v>
      </c>
      <c r="B310" s="106" t="s">
        <v>572</v>
      </c>
      <c r="C310" s="106"/>
      <c r="D310" s="28"/>
      <c r="E310" s="45">
        <f t="shared" si="20"/>
        <v>65</v>
      </c>
      <c r="F310" s="46">
        <f t="shared" si="18"/>
        <v>10</v>
      </c>
      <c r="G310" s="77"/>
      <c r="H310" s="75">
        <v>0</v>
      </c>
      <c r="I310" s="78">
        <f t="shared" si="19"/>
        <v>0</v>
      </c>
      <c r="M310" s="51">
        <v>50</v>
      </c>
    </row>
    <row r="311" spans="1:13" x14ac:dyDescent="0.15">
      <c r="A311" s="24">
        <v>16</v>
      </c>
      <c r="B311" s="106" t="s">
        <v>573</v>
      </c>
      <c r="C311" s="106"/>
      <c r="D311" s="28"/>
      <c r="E311" s="45">
        <f t="shared" si="20"/>
        <v>58.5</v>
      </c>
      <c r="F311" s="46">
        <f t="shared" si="18"/>
        <v>9</v>
      </c>
      <c r="G311" s="77"/>
      <c r="H311" s="75">
        <v>0</v>
      </c>
      <c r="I311" s="78">
        <f t="shared" si="19"/>
        <v>0</v>
      </c>
      <c r="M311" s="51">
        <v>45</v>
      </c>
    </row>
    <row r="312" spans="1:13" x14ac:dyDescent="0.15">
      <c r="A312" s="24">
        <v>17</v>
      </c>
      <c r="B312" s="106" t="s">
        <v>574</v>
      </c>
      <c r="C312" s="106"/>
      <c r="D312" s="28"/>
      <c r="E312" s="45">
        <f t="shared" si="20"/>
        <v>58.5</v>
      </c>
      <c r="F312" s="46">
        <f t="shared" si="18"/>
        <v>9</v>
      </c>
      <c r="G312" s="77"/>
      <c r="H312" s="75">
        <v>0</v>
      </c>
      <c r="I312" s="78">
        <f t="shared" si="19"/>
        <v>0</v>
      </c>
      <c r="M312" s="51">
        <v>45</v>
      </c>
    </row>
    <row r="313" spans="1:13" x14ac:dyDescent="0.15">
      <c r="A313" s="24">
        <v>18</v>
      </c>
      <c r="B313" s="107" t="s">
        <v>575</v>
      </c>
      <c r="C313" s="107"/>
      <c r="D313" s="28"/>
      <c r="E313" s="45">
        <f t="shared" si="20"/>
        <v>58.5</v>
      </c>
      <c r="F313" s="46">
        <f t="shared" si="18"/>
        <v>9</v>
      </c>
      <c r="G313" s="77"/>
      <c r="H313" s="75">
        <v>0</v>
      </c>
      <c r="I313" s="78">
        <f t="shared" si="19"/>
        <v>0</v>
      </c>
      <c r="M313" s="51">
        <v>45</v>
      </c>
    </row>
    <row r="314" spans="1:13" ht="17.25" x14ac:dyDescent="0.15">
      <c r="A314" s="24">
        <v>19</v>
      </c>
      <c r="B314" s="108" t="s">
        <v>576</v>
      </c>
      <c r="C314" s="109"/>
      <c r="D314" s="28"/>
      <c r="E314" s="45">
        <f t="shared" si="20"/>
        <v>58.5</v>
      </c>
      <c r="F314" s="46">
        <f t="shared" si="18"/>
        <v>9</v>
      </c>
      <c r="G314" s="77"/>
      <c r="H314" s="75">
        <v>0</v>
      </c>
      <c r="I314" s="78">
        <f t="shared" si="19"/>
        <v>0</v>
      </c>
      <c r="M314" s="51">
        <v>45</v>
      </c>
    </row>
    <row r="315" spans="1:13" x14ac:dyDescent="0.15">
      <c r="A315" s="24">
        <v>20</v>
      </c>
      <c r="B315" s="105" t="s">
        <v>577</v>
      </c>
      <c r="C315" s="106"/>
      <c r="D315" s="28"/>
      <c r="E315" s="45">
        <f t="shared" si="20"/>
        <v>58.5</v>
      </c>
      <c r="F315" s="46">
        <f t="shared" si="18"/>
        <v>9</v>
      </c>
      <c r="G315" s="77"/>
      <c r="H315" s="75">
        <v>0</v>
      </c>
      <c r="I315" s="78">
        <f t="shared" si="19"/>
        <v>0</v>
      </c>
      <c r="M315" s="51">
        <v>45</v>
      </c>
    </row>
    <row r="316" spans="1:13" x14ac:dyDescent="0.15">
      <c r="A316" s="24">
        <v>21</v>
      </c>
      <c r="B316" s="105" t="s">
        <v>578</v>
      </c>
      <c r="C316" s="106"/>
      <c r="D316" s="28"/>
      <c r="E316" s="45">
        <f t="shared" si="20"/>
        <v>156</v>
      </c>
      <c r="F316" s="46">
        <f t="shared" si="18"/>
        <v>24</v>
      </c>
      <c r="G316" s="77"/>
      <c r="H316" s="75">
        <v>0</v>
      </c>
      <c r="I316" s="78">
        <f t="shared" si="19"/>
        <v>0</v>
      </c>
      <c r="M316" s="52">
        <v>120</v>
      </c>
    </row>
    <row r="317" spans="1:13" x14ac:dyDescent="0.15">
      <c r="A317" s="24">
        <v>22</v>
      </c>
      <c r="B317" s="105" t="s">
        <v>579</v>
      </c>
      <c r="C317" s="106"/>
      <c r="D317" s="28"/>
      <c r="E317" s="45">
        <f t="shared" si="20"/>
        <v>299</v>
      </c>
      <c r="F317" s="46">
        <f t="shared" si="18"/>
        <v>46</v>
      </c>
      <c r="G317" s="77"/>
      <c r="H317" s="75">
        <v>0</v>
      </c>
      <c r="I317" s="78">
        <f t="shared" si="19"/>
        <v>0</v>
      </c>
      <c r="M317" s="52">
        <v>230</v>
      </c>
    </row>
    <row r="318" spans="1:13" x14ac:dyDescent="0.15">
      <c r="A318" s="24">
        <v>23</v>
      </c>
      <c r="B318" s="101" t="s">
        <v>605</v>
      </c>
      <c r="C318" s="102"/>
      <c r="D318" s="28"/>
      <c r="E318" s="45">
        <f t="shared" si="20"/>
        <v>156</v>
      </c>
      <c r="F318" s="46">
        <f t="shared" si="18"/>
        <v>24</v>
      </c>
      <c r="G318" s="77"/>
      <c r="H318" s="75">
        <v>0</v>
      </c>
      <c r="I318" s="78">
        <f t="shared" si="19"/>
        <v>0</v>
      </c>
      <c r="M318" s="52">
        <v>120</v>
      </c>
    </row>
    <row r="319" spans="1:13" ht="17.25" thickBot="1" x14ac:dyDescent="0.2">
      <c r="A319" s="25">
        <v>24</v>
      </c>
      <c r="B319" s="103" t="s">
        <v>606</v>
      </c>
      <c r="C319" s="104"/>
      <c r="D319" s="29"/>
      <c r="E319" s="56">
        <f t="shared" si="20"/>
        <v>39</v>
      </c>
      <c r="F319" s="57">
        <f t="shared" si="18"/>
        <v>6</v>
      </c>
      <c r="G319" s="80"/>
      <c r="H319" s="81">
        <v>0</v>
      </c>
      <c r="I319" s="78">
        <f t="shared" si="19"/>
        <v>0</v>
      </c>
      <c r="M319" s="52">
        <v>30</v>
      </c>
    </row>
    <row r="320" spans="1:13" x14ac:dyDescent="0.15">
      <c r="G320" s="82"/>
      <c r="H320" s="82"/>
      <c r="I320" s="83">
        <f>SUM(I295:I319)</f>
        <v>0</v>
      </c>
    </row>
    <row r="321" spans="1:9" ht="17.25" thickBot="1" x14ac:dyDescent="0.2">
      <c r="G321" s="82"/>
      <c r="H321" s="82" t="s">
        <v>587</v>
      </c>
      <c r="I321" s="83">
        <f>SUM(I320)</f>
        <v>0</v>
      </c>
    </row>
    <row r="322" spans="1:9" x14ac:dyDescent="0.15">
      <c r="A322" s="63" t="s">
        <v>677</v>
      </c>
      <c r="B322" s="97" t="s">
        <v>678</v>
      </c>
      <c r="C322" s="97"/>
      <c r="D322" s="97"/>
      <c r="E322" s="97"/>
      <c r="F322" s="97"/>
      <c r="G322" s="97"/>
      <c r="H322" s="97"/>
      <c r="I322" s="98"/>
    </row>
    <row r="323" spans="1:9" ht="17.25" thickBot="1" x14ac:dyDescent="0.2">
      <c r="A323" s="64" t="s">
        <v>677</v>
      </c>
      <c r="B323" s="99" t="s">
        <v>679</v>
      </c>
      <c r="C323" s="99"/>
      <c r="D323" s="99"/>
      <c r="E323" s="99"/>
      <c r="F323" s="99"/>
      <c r="G323" s="99"/>
      <c r="H323" s="99"/>
      <c r="I323" s="100"/>
    </row>
    <row r="324" spans="1:9" hidden="1" x14ac:dyDescent="0.15"/>
    <row r="325" spans="1:9" hidden="1" x14ac:dyDescent="0.15"/>
    <row r="326" spans="1:9" hidden="1" x14ac:dyDescent="0.15"/>
    <row r="327" spans="1:9" hidden="1" x14ac:dyDescent="0.15"/>
    <row r="328" spans="1:9" hidden="1" x14ac:dyDescent="0.15"/>
    <row r="329" spans="1:9" hidden="1" x14ac:dyDescent="0.15"/>
    <row r="330" spans="1:9" hidden="1" x14ac:dyDescent="0.15"/>
    <row r="331" spans="1:9" hidden="1" x14ac:dyDescent="0.15"/>
    <row r="332" spans="1:9" hidden="1" x14ac:dyDescent="0.15"/>
    <row r="333" spans="1:9" hidden="1" x14ac:dyDescent="0.15"/>
    <row r="334" spans="1:9" hidden="1" x14ac:dyDescent="0.15"/>
    <row r="335" spans="1:9" hidden="1" x14ac:dyDescent="0.15"/>
    <row r="336" spans="1:9" hidden="1" x14ac:dyDescent="0.15"/>
    <row r="337" hidden="1" x14ac:dyDescent="0.15"/>
    <row r="338" hidden="1" x14ac:dyDescent="0.15"/>
    <row r="339" hidden="1" x14ac:dyDescent="0.15"/>
    <row r="340" hidden="1" x14ac:dyDescent="0.15"/>
    <row r="341" hidden="1" x14ac:dyDescent="0.15"/>
  </sheetData>
  <sheetProtection password="813C" sheet="1"/>
  <mergeCells count="38">
    <mergeCell ref="B308:C308"/>
    <mergeCell ref="B303:C303"/>
    <mergeCell ref="B304:C304"/>
    <mergeCell ref="B305:C305"/>
    <mergeCell ref="B295:C295"/>
    <mergeCell ref="B296:C296"/>
    <mergeCell ref="B300:C300"/>
    <mergeCell ref="B301:C301"/>
    <mergeCell ref="B302:C302"/>
    <mergeCell ref="B297:C297"/>
    <mergeCell ref="B298:C298"/>
    <mergeCell ref="B299:C299"/>
    <mergeCell ref="A1:I1"/>
    <mergeCell ref="B322:I322"/>
    <mergeCell ref="B323:I323"/>
    <mergeCell ref="B318:C318"/>
    <mergeCell ref="B319:C319"/>
    <mergeCell ref="B315:C315"/>
    <mergeCell ref="B316:C316"/>
    <mergeCell ref="B317:C317"/>
    <mergeCell ref="B312:C312"/>
    <mergeCell ref="B313:C313"/>
    <mergeCell ref="B314:C314"/>
    <mergeCell ref="B309:C309"/>
    <mergeCell ref="B310:C310"/>
    <mergeCell ref="B311:C311"/>
    <mergeCell ref="B306:C306"/>
    <mergeCell ref="B307:C307"/>
    <mergeCell ref="A2:I2"/>
    <mergeCell ref="A3:I3"/>
    <mergeCell ref="A146:D146"/>
    <mergeCell ref="A215:D215"/>
    <mergeCell ref="A294:D294"/>
    <mergeCell ref="A5:D5"/>
    <mergeCell ref="A18:D18"/>
    <mergeCell ref="A44:D44"/>
    <mergeCell ref="A49:D49"/>
    <mergeCell ref="A138:D138"/>
  </mergeCells>
  <phoneticPr fontId="3" type="noConversion"/>
  <pageMargins left="0.2" right="0.2" top="0.39" bottom="0.39" header="0.39" footer="0.39"/>
  <pageSetup paperSize="9" orientation="portrait"/>
  <headerFooter scaleWithDoc="0"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Pages>0</Pages>
  <Words>0</Words>
  <Characters>0</Characters>
  <Application>Microsoft Excel</Application>
  <DocSecurity>0</DocSecurity>
  <PresentationFormat/>
  <Lines>0</Lines>
  <Paragraphs>0</Paragraphs>
  <Slides>0</Slides>
  <Notes>0</Notes>
  <HiddenSlides>0</HiddenSlides>
  <MMClips>0</MMClips>
  <ScaleCrop>false</ScaleCrop>
  <HeadingPairs>
    <vt:vector size="4" baseType="variant">
      <vt:variant>
        <vt:lpstr>工作表</vt:lpstr>
      </vt:variant>
      <vt:variant>
        <vt:i4>2</vt:i4>
      </vt:variant>
      <vt:variant>
        <vt:lpstr>命名范围</vt:lpstr>
      </vt:variant>
      <vt:variant>
        <vt:i4>1</vt:i4>
      </vt:variant>
    </vt:vector>
  </HeadingPairs>
  <TitlesOfParts>
    <vt:vector size="3" baseType="lpstr">
      <vt:lpstr>Macro1</vt:lpstr>
      <vt:lpstr>Sheet1</vt:lpstr>
      <vt:lpstr>Sheet1!Print_Area</vt:lpstr>
    </vt:vector>
  </TitlesOfParts>
  <Manager/>
  <Company>微软中国</Company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微软用户</dc:creator>
  <cp:keywords/>
  <dc:description/>
  <cp:lastModifiedBy>Highwoods</cp:lastModifiedBy>
  <cp:revision>1</cp:revision>
  <cp:lastPrinted>2014-12-22T02:12:39Z</cp:lastPrinted>
  <dcterms:created xsi:type="dcterms:W3CDTF">2010-12-06T04:48:39Z</dcterms:created>
  <dcterms:modified xsi:type="dcterms:W3CDTF">2020-10-12T04:35:28Z</dcterms:modified>
  <cp:category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2052-11.3.0.9228</vt:lpwstr>
  </property>
</Properties>
</file>